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" sheetId="3" r:id="rId1"/>
    <sheet name="Real Sizes" sheetId="2" r:id="rId2"/>
    <sheet name="photos" sheetId="4" r:id="rId3"/>
  </sheets>
  <definedNames>
    <definedName name="_xlnm._FilterDatabase" localSheetId="2" hidden="1">photos!$A$1:$M$1</definedName>
    <definedName name="_xlnm._FilterDatabase" localSheetId="1" hidden="1">'Real Sizes'!$A$1:$J$1</definedName>
    <definedName name="_xlnm._FilterDatabase" localSheetId="0" hidden="1">Total!$A$1:$L$1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3078" i="2"/>
  <c r="J3079" i="2"/>
  <c r="J3080" i="2"/>
  <c r="J3081" i="2"/>
  <c r="J3082" i="2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96" i="2"/>
  <c r="J3097" i="2"/>
  <c r="J3098" i="2"/>
  <c r="J3099" i="2"/>
  <c r="J3100" i="2"/>
  <c r="J3101" i="2"/>
  <c r="J3102" i="2"/>
  <c r="J3103" i="2"/>
  <c r="J3104" i="2"/>
  <c r="J3105" i="2"/>
  <c r="J3106" i="2"/>
  <c r="J3107" i="2"/>
  <c r="J3108" i="2"/>
  <c r="J3109" i="2"/>
  <c r="J3110" i="2"/>
  <c r="J3111" i="2"/>
  <c r="J3112" i="2"/>
  <c r="J3113" i="2"/>
  <c r="J3114" i="2"/>
  <c r="J3115" i="2"/>
  <c r="J3116" i="2"/>
  <c r="J3117" i="2"/>
  <c r="J3118" i="2"/>
  <c r="J3119" i="2"/>
  <c r="J3120" i="2"/>
  <c r="J3121" i="2"/>
  <c r="J3122" i="2"/>
  <c r="J3123" i="2"/>
  <c r="J3124" i="2"/>
  <c r="J3125" i="2"/>
  <c r="J3126" i="2"/>
  <c r="J3127" i="2"/>
  <c r="J3128" i="2"/>
  <c r="J3129" i="2"/>
  <c r="J3130" i="2"/>
  <c r="J3131" i="2"/>
  <c r="J3132" i="2"/>
  <c r="J3133" i="2"/>
  <c r="J3134" i="2"/>
  <c r="J3135" i="2"/>
  <c r="J3136" i="2"/>
  <c r="J3137" i="2"/>
  <c r="J3138" i="2"/>
  <c r="J3139" i="2"/>
  <c r="J3140" i="2"/>
  <c r="J3141" i="2"/>
  <c r="J3142" i="2"/>
  <c r="J3143" i="2"/>
  <c r="J3144" i="2"/>
  <c r="J3145" i="2"/>
  <c r="J3146" i="2"/>
  <c r="J3147" i="2"/>
  <c r="J3148" i="2"/>
  <c r="J3149" i="2"/>
  <c r="J3150" i="2"/>
  <c r="J3151" i="2"/>
  <c r="J3152" i="2"/>
  <c r="J3153" i="2"/>
  <c r="J3154" i="2"/>
  <c r="J3155" i="2"/>
  <c r="J3156" i="2"/>
  <c r="J3157" i="2"/>
  <c r="J3158" i="2"/>
  <c r="J3159" i="2"/>
  <c r="J3160" i="2"/>
  <c r="J3161" i="2"/>
  <c r="J3162" i="2"/>
  <c r="J3163" i="2"/>
  <c r="J3164" i="2"/>
  <c r="J3165" i="2"/>
  <c r="J3166" i="2"/>
  <c r="J3167" i="2"/>
  <c r="J3168" i="2"/>
  <c r="J3169" i="2"/>
  <c r="J3170" i="2"/>
  <c r="J3171" i="2"/>
  <c r="J3172" i="2"/>
  <c r="J3173" i="2"/>
  <c r="J3174" i="2"/>
  <c r="J3175" i="2"/>
  <c r="J3176" i="2"/>
  <c r="J3177" i="2"/>
  <c r="J3178" i="2"/>
  <c r="J3179" i="2"/>
  <c r="J3180" i="2"/>
  <c r="J3181" i="2"/>
  <c r="J3182" i="2"/>
  <c r="J3183" i="2"/>
  <c r="J3184" i="2"/>
  <c r="J3185" i="2"/>
  <c r="J3186" i="2"/>
  <c r="J3187" i="2"/>
  <c r="J3188" i="2"/>
  <c r="J3189" i="2"/>
  <c r="J3190" i="2"/>
  <c r="J3191" i="2"/>
  <c r="J3192" i="2"/>
  <c r="J3193" i="2"/>
  <c r="J3194" i="2"/>
  <c r="J3195" i="2"/>
  <c r="J3196" i="2"/>
  <c r="J3197" i="2"/>
  <c r="J3198" i="2"/>
  <c r="J3199" i="2"/>
  <c r="J3200" i="2"/>
  <c r="J3201" i="2"/>
  <c r="J3202" i="2"/>
  <c r="J3203" i="2"/>
  <c r="J3204" i="2"/>
  <c r="J3205" i="2"/>
  <c r="J3206" i="2"/>
  <c r="J3207" i="2"/>
  <c r="J3208" i="2"/>
  <c r="J3209" i="2"/>
  <c r="J3210" i="2"/>
  <c r="J3211" i="2"/>
  <c r="J3212" i="2"/>
  <c r="J3213" i="2"/>
  <c r="J3214" i="2"/>
  <c r="J3215" i="2"/>
  <c r="J3216" i="2"/>
  <c r="J3217" i="2"/>
  <c r="J3218" i="2"/>
  <c r="J3219" i="2"/>
  <c r="J3220" i="2"/>
  <c r="J3221" i="2"/>
  <c r="J3222" i="2"/>
  <c r="J3223" i="2"/>
  <c r="J3224" i="2"/>
  <c r="J3225" i="2"/>
  <c r="J3226" i="2"/>
  <c r="J3227" i="2"/>
  <c r="J3228" i="2"/>
  <c r="J3229" i="2"/>
  <c r="J3230" i="2"/>
  <c r="J3231" i="2"/>
  <c r="J3232" i="2"/>
  <c r="J3233" i="2"/>
  <c r="J3234" i="2"/>
  <c r="J3235" i="2"/>
  <c r="J3236" i="2"/>
  <c r="J3237" i="2"/>
  <c r="J3238" i="2"/>
  <c r="J3239" i="2"/>
  <c r="J3240" i="2"/>
  <c r="J3241" i="2"/>
  <c r="J3242" i="2"/>
  <c r="J3243" i="2"/>
  <c r="J3244" i="2"/>
  <c r="J3245" i="2"/>
  <c r="J3246" i="2"/>
  <c r="J3247" i="2"/>
  <c r="J3248" i="2"/>
  <c r="J3249" i="2"/>
  <c r="J3250" i="2"/>
  <c r="J3251" i="2"/>
  <c r="J3252" i="2"/>
  <c r="J3253" i="2"/>
  <c r="J3254" i="2"/>
  <c r="J3255" i="2"/>
  <c r="J3256" i="2"/>
  <c r="J3257" i="2"/>
  <c r="J3258" i="2"/>
  <c r="J3259" i="2"/>
  <c r="J3260" i="2"/>
  <c r="J3261" i="2"/>
  <c r="J3262" i="2"/>
  <c r="J3263" i="2"/>
  <c r="J3264" i="2"/>
  <c r="J3265" i="2"/>
  <c r="J3266" i="2"/>
  <c r="J3267" i="2"/>
  <c r="J3268" i="2"/>
  <c r="J3269" i="2"/>
  <c r="J3270" i="2"/>
  <c r="J3271" i="2"/>
  <c r="J3272" i="2"/>
  <c r="J3273" i="2"/>
  <c r="J3274" i="2"/>
  <c r="J3275" i="2"/>
  <c r="J3276" i="2"/>
  <c r="J3277" i="2"/>
  <c r="J3278" i="2"/>
  <c r="J3279" i="2"/>
  <c r="J3280" i="2"/>
  <c r="J3281" i="2"/>
  <c r="J3282" i="2"/>
  <c r="J3283" i="2"/>
  <c r="J3284" i="2"/>
  <c r="J3285" i="2"/>
  <c r="J3286" i="2"/>
  <c r="J3287" i="2"/>
  <c r="J3288" i="2"/>
  <c r="J3289" i="2"/>
  <c r="J3290" i="2"/>
  <c r="J3291" i="2"/>
  <c r="J3292" i="2"/>
  <c r="J3293" i="2"/>
  <c r="J3294" i="2"/>
  <c r="J3295" i="2"/>
  <c r="J3296" i="2"/>
  <c r="J3297" i="2"/>
  <c r="J3298" i="2"/>
  <c r="J3299" i="2"/>
  <c r="J3300" i="2"/>
  <c r="J3301" i="2"/>
  <c r="J3302" i="2"/>
  <c r="J3303" i="2"/>
  <c r="J3304" i="2"/>
  <c r="J3305" i="2"/>
  <c r="J3306" i="2"/>
  <c r="J3307" i="2"/>
  <c r="J3308" i="2"/>
  <c r="J3309" i="2"/>
  <c r="J3310" i="2"/>
  <c r="J3311" i="2"/>
  <c r="J3312" i="2"/>
  <c r="J3313" i="2"/>
  <c r="J3314" i="2"/>
  <c r="J3315" i="2"/>
  <c r="J3316" i="2"/>
  <c r="J3317" i="2"/>
  <c r="J3318" i="2"/>
  <c r="J3319" i="2"/>
  <c r="J3320" i="2"/>
  <c r="J3321" i="2"/>
  <c r="J3322" i="2"/>
  <c r="J3323" i="2"/>
  <c r="J3324" i="2"/>
  <c r="J3325" i="2"/>
  <c r="J3326" i="2"/>
  <c r="J3327" i="2"/>
  <c r="J3328" i="2"/>
  <c r="J3329" i="2"/>
  <c r="J3330" i="2"/>
  <c r="J3331" i="2"/>
  <c r="J3332" i="2"/>
  <c r="J3333" i="2"/>
  <c r="J3334" i="2"/>
  <c r="J3335" i="2"/>
  <c r="J3336" i="2"/>
  <c r="J3337" i="2"/>
  <c r="J3338" i="2"/>
  <c r="J3339" i="2"/>
  <c r="J3340" i="2"/>
  <c r="J3341" i="2"/>
  <c r="J3342" i="2"/>
  <c r="J3343" i="2"/>
  <c r="J3344" i="2"/>
  <c r="J3345" i="2"/>
  <c r="J3346" i="2"/>
  <c r="J3347" i="2"/>
  <c r="J3348" i="2"/>
  <c r="J3349" i="2"/>
  <c r="J3350" i="2"/>
  <c r="J3351" i="2"/>
  <c r="J3352" i="2"/>
  <c r="J3353" i="2"/>
  <c r="J3354" i="2"/>
  <c r="J3355" i="2"/>
  <c r="J3356" i="2"/>
  <c r="J3357" i="2"/>
  <c r="J3358" i="2"/>
  <c r="J3359" i="2"/>
  <c r="J3360" i="2"/>
  <c r="J3361" i="2"/>
  <c r="J3362" i="2"/>
  <c r="J3363" i="2"/>
  <c r="J3364" i="2"/>
  <c r="J3365" i="2"/>
  <c r="J3366" i="2"/>
  <c r="J3367" i="2"/>
  <c r="J3368" i="2"/>
  <c r="J3369" i="2"/>
  <c r="J3370" i="2"/>
  <c r="J3371" i="2"/>
  <c r="J3372" i="2"/>
  <c r="J3373" i="2"/>
  <c r="J3374" i="2"/>
  <c r="J3375" i="2"/>
  <c r="J3376" i="2"/>
  <c r="J3377" i="2"/>
  <c r="J3378" i="2"/>
  <c r="J3379" i="2"/>
  <c r="J3380" i="2"/>
  <c r="J3381" i="2"/>
  <c r="J3382" i="2"/>
  <c r="J3383" i="2"/>
  <c r="J3384" i="2"/>
  <c r="J3385" i="2"/>
  <c r="J3386" i="2"/>
  <c r="J3387" i="2"/>
  <c r="J3388" i="2"/>
  <c r="J3389" i="2"/>
  <c r="J3390" i="2"/>
  <c r="J3391" i="2"/>
  <c r="J3392" i="2"/>
  <c r="J3393" i="2"/>
  <c r="J3394" i="2"/>
  <c r="J3395" i="2"/>
  <c r="J3396" i="2"/>
  <c r="J3397" i="2"/>
  <c r="J3398" i="2"/>
  <c r="J3399" i="2"/>
  <c r="J3400" i="2"/>
  <c r="J3401" i="2"/>
  <c r="J3402" i="2"/>
  <c r="J3403" i="2"/>
  <c r="J3404" i="2"/>
  <c r="J3405" i="2"/>
  <c r="J3406" i="2"/>
  <c r="J3407" i="2"/>
  <c r="J3408" i="2"/>
  <c r="J3409" i="2"/>
  <c r="J3410" i="2"/>
  <c r="J3411" i="2"/>
  <c r="J3412" i="2"/>
  <c r="J3413" i="2"/>
  <c r="J3414" i="2"/>
  <c r="J3415" i="2"/>
  <c r="J3416" i="2"/>
  <c r="J3417" i="2"/>
  <c r="J3418" i="2"/>
  <c r="J3419" i="2"/>
  <c r="J3420" i="2"/>
  <c r="J3421" i="2"/>
  <c r="J3422" i="2"/>
  <c r="J3423" i="2"/>
  <c r="J3424" i="2"/>
  <c r="J3425" i="2"/>
  <c r="J3426" i="2"/>
  <c r="J3427" i="2"/>
  <c r="J3428" i="2"/>
  <c r="J3429" i="2"/>
  <c r="J3430" i="2"/>
  <c r="J3431" i="2"/>
  <c r="J3432" i="2"/>
  <c r="J3433" i="2"/>
  <c r="J3434" i="2"/>
  <c r="J3435" i="2"/>
  <c r="J3436" i="2"/>
  <c r="J3437" i="2"/>
  <c r="J3438" i="2"/>
  <c r="J3439" i="2"/>
  <c r="J3440" i="2"/>
  <c r="J3441" i="2"/>
  <c r="J3442" i="2"/>
  <c r="J3443" i="2"/>
  <c r="J3444" i="2"/>
  <c r="J3445" i="2"/>
  <c r="J3446" i="2"/>
  <c r="J3447" i="2"/>
  <c r="J3448" i="2"/>
  <c r="J3449" i="2"/>
  <c r="J3450" i="2"/>
  <c r="J3451" i="2"/>
  <c r="J3452" i="2"/>
  <c r="J3453" i="2"/>
  <c r="J3454" i="2"/>
  <c r="J3455" i="2"/>
  <c r="J3456" i="2"/>
  <c r="J3457" i="2"/>
  <c r="J3458" i="2"/>
  <c r="J3459" i="2"/>
  <c r="J3460" i="2"/>
  <c r="J3461" i="2"/>
  <c r="J3462" i="2"/>
  <c r="J3463" i="2"/>
  <c r="J3464" i="2"/>
  <c r="J3465" i="2"/>
  <c r="J3466" i="2"/>
  <c r="J3467" i="2"/>
  <c r="J3468" i="2"/>
  <c r="J3469" i="2"/>
  <c r="J3470" i="2"/>
  <c r="J3471" i="2"/>
  <c r="J3472" i="2"/>
  <c r="J3473" i="2"/>
  <c r="J3474" i="2"/>
  <c r="J3475" i="2"/>
  <c r="J3476" i="2"/>
  <c r="J3477" i="2"/>
  <c r="J3478" i="2"/>
  <c r="J3479" i="2"/>
  <c r="J3480" i="2"/>
  <c r="J3481" i="2"/>
  <c r="J3482" i="2"/>
  <c r="J3483" i="2"/>
  <c r="J3484" i="2"/>
  <c r="J3485" i="2"/>
  <c r="J3486" i="2"/>
  <c r="J3487" i="2"/>
  <c r="J3488" i="2"/>
  <c r="J3489" i="2"/>
  <c r="J3490" i="2"/>
  <c r="J3491" i="2"/>
  <c r="J3492" i="2"/>
  <c r="J3493" i="2"/>
  <c r="J3494" i="2"/>
  <c r="J3495" i="2"/>
  <c r="J3496" i="2"/>
  <c r="J3497" i="2"/>
  <c r="J3498" i="2"/>
  <c r="J3499" i="2"/>
  <c r="J3500" i="2"/>
  <c r="J3501" i="2"/>
  <c r="J3502" i="2"/>
  <c r="J3503" i="2"/>
  <c r="J3504" i="2"/>
  <c r="J3505" i="2"/>
  <c r="J3506" i="2"/>
  <c r="J3507" i="2"/>
  <c r="J3508" i="2"/>
  <c r="J3509" i="2"/>
  <c r="J3510" i="2"/>
  <c r="J3511" i="2"/>
  <c r="J3512" i="2"/>
  <c r="J3513" i="2"/>
  <c r="J3514" i="2"/>
  <c r="J3515" i="2"/>
  <c r="J3516" i="2"/>
  <c r="J3517" i="2"/>
  <c r="J3518" i="2"/>
  <c r="J3519" i="2"/>
  <c r="J3520" i="2"/>
  <c r="J3521" i="2"/>
  <c r="J3522" i="2"/>
  <c r="J3523" i="2"/>
  <c r="J3524" i="2"/>
  <c r="J3525" i="2"/>
  <c r="J3526" i="2"/>
  <c r="J3527" i="2"/>
  <c r="J3528" i="2"/>
  <c r="J3529" i="2"/>
  <c r="J3530" i="2"/>
  <c r="J3531" i="2"/>
  <c r="J3532" i="2"/>
  <c r="J3533" i="2"/>
  <c r="J3534" i="2"/>
  <c r="J3535" i="2"/>
  <c r="J3536" i="2"/>
  <c r="J3537" i="2"/>
  <c r="J3538" i="2"/>
  <c r="J3539" i="2"/>
  <c r="J3540" i="2"/>
  <c r="J3541" i="2"/>
  <c r="J3542" i="2"/>
  <c r="J3543" i="2"/>
  <c r="J3544" i="2"/>
  <c r="J3545" i="2"/>
  <c r="J3546" i="2"/>
  <c r="J3547" i="2"/>
  <c r="J3548" i="2"/>
  <c r="J3549" i="2"/>
  <c r="J3550" i="2"/>
  <c r="J3551" i="2"/>
  <c r="J3552" i="2"/>
  <c r="J3553" i="2"/>
  <c r="J3554" i="2"/>
  <c r="J3555" i="2"/>
  <c r="J3556" i="2"/>
  <c r="J3557" i="2"/>
  <c r="J3558" i="2"/>
  <c r="J3559" i="2"/>
  <c r="J3560" i="2"/>
  <c r="J3561" i="2"/>
  <c r="J3562" i="2"/>
  <c r="J3563" i="2"/>
  <c r="J3564" i="2"/>
  <c r="J3565" i="2"/>
  <c r="J3566" i="2"/>
  <c r="J3567" i="2"/>
  <c r="J3568" i="2"/>
  <c r="J3569" i="2"/>
  <c r="J3570" i="2"/>
  <c r="J3571" i="2"/>
  <c r="J3572" i="2"/>
  <c r="J3573" i="2"/>
  <c r="J3574" i="2"/>
  <c r="J3575" i="2"/>
  <c r="J3576" i="2"/>
  <c r="J3577" i="2"/>
  <c r="J3578" i="2"/>
  <c r="J3579" i="2"/>
  <c r="J3580" i="2"/>
  <c r="J3581" i="2"/>
  <c r="J3582" i="2"/>
  <c r="J3583" i="2"/>
  <c r="J3584" i="2"/>
  <c r="J3585" i="2"/>
  <c r="J3586" i="2"/>
  <c r="J3587" i="2"/>
  <c r="J3588" i="2"/>
  <c r="J3589" i="2"/>
  <c r="J3590" i="2"/>
  <c r="J3591" i="2"/>
  <c r="J3592" i="2"/>
  <c r="J3593" i="2"/>
  <c r="J3594" i="2"/>
  <c r="J3595" i="2"/>
  <c r="J3596" i="2"/>
  <c r="J3597" i="2"/>
  <c r="J3598" i="2"/>
  <c r="J3599" i="2"/>
  <c r="J3600" i="2"/>
  <c r="J3601" i="2"/>
  <c r="J3602" i="2"/>
  <c r="J3603" i="2"/>
  <c r="J3604" i="2"/>
  <c r="J3605" i="2"/>
  <c r="J3606" i="2"/>
  <c r="J3607" i="2"/>
  <c r="J3608" i="2"/>
  <c r="J3609" i="2"/>
  <c r="J3610" i="2"/>
  <c r="J3611" i="2"/>
  <c r="J3612" i="2"/>
  <c r="J3613" i="2"/>
  <c r="J3614" i="2"/>
  <c r="J3615" i="2"/>
  <c r="J3616" i="2"/>
  <c r="J3617" i="2"/>
  <c r="J3618" i="2"/>
  <c r="J3619" i="2"/>
  <c r="J3620" i="2"/>
  <c r="J3621" i="2"/>
  <c r="J3622" i="2"/>
  <c r="J3623" i="2"/>
  <c r="J3624" i="2"/>
  <c r="J3625" i="2"/>
  <c r="J3626" i="2"/>
  <c r="J3627" i="2"/>
  <c r="J3628" i="2"/>
  <c r="J3629" i="2"/>
  <c r="J3630" i="2"/>
  <c r="J3631" i="2"/>
  <c r="J3632" i="2"/>
  <c r="J3633" i="2"/>
  <c r="J3634" i="2"/>
  <c r="J3635" i="2"/>
  <c r="J3636" i="2"/>
  <c r="J3637" i="2"/>
  <c r="J3638" i="2"/>
  <c r="J3639" i="2"/>
  <c r="J3640" i="2"/>
  <c r="J3641" i="2"/>
  <c r="J3642" i="2"/>
  <c r="J3643" i="2"/>
  <c r="J3644" i="2"/>
  <c r="J3645" i="2"/>
  <c r="J3646" i="2"/>
  <c r="J3647" i="2"/>
  <c r="J3648" i="2"/>
  <c r="J3649" i="2"/>
  <c r="J3650" i="2"/>
  <c r="J3651" i="2"/>
  <c r="J3652" i="2"/>
  <c r="J3653" i="2"/>
  <c r="J3654" i="2"/>
  <c r="J3655" i="2"/>
  <c r="J3656" i="2"/>
  <c r="J3657" i="2"/>
  <c r="J3658" i="2"/>
  <c r="J3659" i="2"/>
  <c r="J3660" i="2"/>
  <c r="J3661" i="2"/>
  <c r="J3662" i="2"/>
  <c r="J3663" i="2"/>
  <c r="J3664" i="2"/>
  <c r="J3665" i="2"/>
  <c r="J3666" i="2"/>
  <c r="J3667" i="2"/>
  <c r="J3668" i="2"/>
  <c r="J3669" i="2"/>
  <c r="J3670" i="2"/>
  <c r="J3671" i="2"/>
  <c r="J3672" i="2"/>
  <c r="J3673" i="2"/>
  <c r="J3674" i="2"/>
  <c r="J3675" i="2"/>
  <c r="J3676" i="2"/>
  <c r="J3677" i="2"/>
  <c r="J3678" i="2"/>
  <c r="J3679" i="2"/>
  <c r="J3680" i="2"/>
  <c r="J3681" i="2"/>
  <c r="J3682" i="2"/>
  <c r="J3683" i="2"/>
  <c r="J3684" i="2"/>
  <c r="J3685" i="2"/>
  <c r="J3686" i="2"/>
  <c r="J3687" i="2"/>
  <c r="J3688" i="2"/>
  <c r="J3689" i="2"/>
  <c r="J3690" i="2"/>
  <c r="J3691" i="2"/>
  <c r="J3692" i="2"/>
  <c r="J3693" i="2"/>
  <c r="J3694" i="2"/>
  <c r="J3695" i="2"/>
  <c r="J3696" i="2"/>
  <c r="J3697" i="2"/>
  <c r="J3698" i="2"/>
  <c r="J3699" i="2"/>
  <c r="J3700" i="2"/>
  <c r="J3701" i="2"/>
  <c r="J3702" i="2"/>
  <c r="J3703" i="2"/>
  <c r="J3704" i="2"/>
  <c r="J3705" i="2"/>
  <c r="J3706" i="2"/>
  <c r="J3707" i="2"/>
  <c r="J3708" i="2"/>
  <c r="J3709" i="2"/>
  <c r="J3710" i="2"/>
  <c r="J3711" i="2"/>
  <c r="J3712" i="2"/>
  <c r="J3713" i="2"/>
  <c r="J3714" i="2"/>
  <c r="J3715" i="2"/>
  <c r="J3716" i="2"/>
  <c r="J3717" i="2"/>
  <c r="J3718" i="2"/>
  <c r="J3719" i="2"/>
  <c r="J3720" i="2"/>
  <c r="J3721" i="2"/>
  <c r="J3722" i="2"/>
  <c r="J3723" i="2"/>
  <c r="J3724" i="2"/>
  <c r="J3725" i="2"/>
  <c r="J3726" i="2"/>
  <c r="J3727" i="2"/>
  <c r="J3728" i="2"/>
  <c r="J3729" i="2"/>
  <c r="J3730" i="2"/>
  <c r="J3731" i="2"/>
  <c r="J3732" i="2"/>
  <c r="J3733" i="2"/>
  <c r="J3734" i="2"/>
  <c r="J3735" i="2"/>
  <c r="J3736" i="2"/>
  <c r="J3737" i="2"/>
  <c r="J3738" i="2"/>
  <c r="J3739" i="2"/>
  <c r="J3740" i="2"/>
  <c r="J3741" i="2"/>
  <c r="J3742" i="2"/>
  <c r="J3743" i="2"/>
  <c r="J3744" i="2"/>
  <c r="J3745" i="2"/>
  <c r="J3746" i="2"/>
  <c r="J3747" i="2"/>
  <c r="J3748" i="2"/>
  <c r="J3749" i="2"/>
  <c r="J3750" i="2"/>
  <c r="J3751" i="2"/>
  <c r="J3752" i="2"/>
  <c r="J3753" i="2"/>
  <c r="J3754" i="2"/>
  <c r="J3755" i="2"/>
  <c r="J3756" i="2"/>
  <c r="J3757" i="2"/>
  <c r="J3758" i="2"/>
  <c r="J3759" i="2"/>
  <c r="J3760" i="2"/>
  <c r="J3761" i="2"/>
  <c r="J3762" i="2"/>
  <c r="J3763" i="2"/>
  <c r="J3764" i="2"/>
  <c r="J3765" i="2"/>
  <c r="J3766" i="2"/>
  <c r="J3767" i="2"/>
  <c r="J3768" i="2"/>
  <c r="J3769" i="2"/>
  <c r="J3770" i="2"/>
  <c r="J3771" i="2"/>
  <c r="J3772" i="2"/>
  <c r="J3773" i="2"/>
  <c r="J3774" i="2"/>
  <c r="J3775" i="2"/>
  <c r="J3776" i="2"/>
  <c r="J3777" i="2"/>
  <c r="J3778" i="2"/>
  <c r="J3779" i="2"/>
  <c r="J3780" i="2"/>
  <c r="J3781" i="2"/>
  <c r="J3782" i="2"/>
  <c r="J3783" i="2"/>
  <c r="J3784" i="2"/>
  <c r="J3785" i="2"/>
  <c r="J3786" i="2"/>
  <c r="J3787" i="2"/>
  <c r="J3788" i="2"/>
  <c r="J3789" i="2"/>
  <c r="J3790" i="2"/>
  <c r="J3791" i="2"/>
  <c r="J3792" i="2"/>
  <c r="J3793" i="2"/>
  <c r="J3794" i="2"/>
  <c r="J3795" i="2"/>
  <c r="J3796" i="2"/>
  <c r="J3797" i="2"/>
  <c r="J3798" i="2"/>
  <c r="J3799" i="2"/>
  <c r="J3800" i="2"/>
  <c r="J3801" i="2"/>
  <c r="J3802" i="2"/>
  <c r="J3803" i="2"/>
  <c r="J3804" i="2"/>
  <c r="J3805" i="2"/>
  <c r="J3806" i="2"/>
  <c r="J3807" i="2"/>
  <c r="J3808" i="2"/>
  <c r="J3809" i="2"/>
  <c r="J3810" i="2"/>
  <c r="J3811" i="2"/>
  <c r="J3812" i="2"/>
  <c r="J3813" i="2"/>
  <c r="J3814" i="2"/>
  <c r="J3815" i="2"/>
  <c r="J3816" i="2"/>
  <c r="J3817" i="2"/>
  <c r="J3818" i="2"/>
  <c r="J3819" i="2"/>
  <c r="J3820" i="2"/>
  <c r="J3821" i="2"/>
  <c r="J3822" i="2"/>
  <c r="J3823" i="2"/>
  <c r="J3824" i="2"/>
  <c r="J3825" i="2"/>
  <c r="J3826" i="2"/>
  <c r="J3827" i="2"/>
  <c r="J3828" i="2"/>
  <c r="J3829" i="2"/>
  <c r="J3830" i="2"/>
  <c r="J3831" i="2"/>
  <c r="J3832" i="2"/>
  <c r="J3833" i="2"/>
  <c r="J3834" i="2"/>
  <c r="J3835" i="2"/>
  <c r="J3836" i="2"/>
  <c r="J3837" i="2"/>
  <c r="J3838" i="2"/>
  <c r="J3839" i="2"/>
  <c r="J3840" i="2"/>
  <c r="J3841" i="2"/>
  <c r="J3842" i="2"/>
  <c r="J3843" i="2"/>
  <c r="J3844" i="2"/>
  <c r="J3845" i="2"/>
  <c r="J3846" i="2"/>
  <c r="J3847" i="2"/>
  <c r="J3848" i="2"/>
  <c r="J3849" i="2"/>
  <c r="J3850" i="2"/>
  <c r="J3851" i="2"/>
  <c r="J3852" i="2"/>
  <c r="J3853" i="2"/>
  <c r="J3854" i="2"/>
  <c r="J3855" i="2"/>
  <c r="J3856" i="2"/>
  <c r="J3857" i="2"/>
  <c r="J3858" i="2"/>
  <c r="J3859" i="2"/>
  <c r="J3860" i="2"/>
  <c r="J3861" i="2"/>
  <c r="J3862" i="2"/>
  <c r="J3863" i="2"/>
  <c r="J3864" i="2"/>
  <c r="J3865" i="2"/>
  <c r="J3866" i="2"/>
  <c r="J3867" i="2"/>
  <c r="J3868" i="2"/>
  <c r="J3869" i="2"/>
  <c r="J3870" i="2"/>
  <c r="J3871" i="2"/>
  <c r="J3872" i="2"/>
  <c r="J3873" i="2"/>
  <c r="J3874" i="2"/>
  <c r="J3875" i="2"/>
  <c r="J3876" i="2"/>
  <c r="J3877" i="2"/>
  <c r="J3878" i="2"/>
  <c r="J3879" i="2"/>
  <c r="J3880" i="2"/>
  <c r="J3881" i="2"/>
  <c r="J3882" i="2"/>
  <c r="J3883" i="2"/>
  <c r="J3884" i="2"/>
  <c r="J3885" i="2"/>
  <c r="J3886" i="2"/>
  <c r="J3887" i="2"/>
  <c r="J3888" i="2"/>
  <c r="J3889" i="2"/>
  <c r="J3890" i="2"/>
  <c r="J3891" i="2"/>
  <c r="J3892" i="2"/>
  <c r="J3893" i="2"/>
  <c r="J3894" i="2"/>
  <c r="J3895" i="2"/>
  <c r="J3896" i="2"/>
  <c r="J3897" i="2"/>
  <c r="J3898" i="2"/>
  <c r="J3899" i="2"/>
  <c r="J3900" i="2"/>
  <c r="J3901" i="2"/>
  <c r="J3902" i="2"/>
  <c r="J3903" i="2"/>
  <c r="J3904" i="2"/>
  <c r="J3905" i="2"/>
  <c r="J3906" i="2"/>
  <c r="J3907" i="2"/>
  <c r="J3908" i="2"/>
  <c r="J3909" i="2"/>
  <c r="J3910" i="2"/>
  <c r="J3911" i="2"/>
  <c r="J3912" i="2"/>
  <c r="J3913" i="2"/>
  <c r="J3914" i="2"/>
  <c r="J3915" i="2"/>
  <c r="J3916" i="2"/>
  <c r="J3917" i="2"/>
  <c r="J3918" i="2"/>
  <c r="J3919" i="2"/>
  <c r="J3920" i="2"/>
  <c r="J3921" i="2"/>
  <c r="J3922" i="2"/>
  <c r="J3923" i="2"/>
  <c r="J3924" i="2"/>
  <c r="J3925" i="2"/>
  <c r="J3926" i="2"/>
  <c r="J3927" i="2"/>
  <c r="J3928" i="2"/>
  <c r="J3929" i="2"/>
  <c r="J3930" i="2"/>
  <c r="J3931" i="2"/>
  <c r="J3932" i="2"/>
  <c r="J3933" i="2"/>
  <c r="J3934" i="2"/>
  <c r="J3935" i="2"/>
  <c r="J3936" i="2"/>
  <c r="J3937" i="2"/>
  <c r="J3938" i="2"/>
  <c r="J3939" i="2"/>
  <c r="J3940" i="2"/>
  <c r="J3941" i="2"/>
  <c r="J3942" i="2"/>
  <c r="J3943" i="2"/>
  <c r="J3944" i="2"/>
  <c r="J3945" i="2"/>
  <c r="J3946" i="2"/>
  <c r="J3947" i="2"/>
  <c r="J3948" i="2"/>
  <c r="J3949" i="2"/>
  <c r="J3950" i="2"/>
  <c r="J3951" i="2"/>
  <c r="J3952" i="2"/>
  <c r="J3953" i="2"/>
  <c r="J3954" i="2"/>
  <c r="J3955" i="2"/>
  <c r="J3956" i="2"/>
  <c r="J3957" i="2"/>
  <c r="J3958" i="2"/>
  <c r="J3959" i="2"/>
  <c r="J3960" i="2"/>
  <c r="J3961" i="2"/>
  <c r="J3962" i="2"/>
  <c r="J3963" i="2"/>
  <c r="J3964" i="2"/>
  <c r="J3965" i="2"/>
  <c r="J3966" i="2"/>
  <c r="J3967" i="2"/>
  <c r="J3968" i="2"/>
  <c r="J3969" i="2"/>
  <c r="J3970" i="2"/>
  <c r="J3971" i="2"/>
  <c r="J3972" i="2"/>
  <c r="J3973" i="2"/>
  <c r="J3974" i="2"/>
  <c r="J3975" i="2"/>
  <c r="J3976" i="2"/>
  <c r="J3977" i="2"/>
  <c r="J3978" i="2"/>
  <c r="J3979" i="2"/>
  <c r="J3980" i="2"/>
  <c r="J3981" i="2"/>
  <c r="J3982" i="2"/>
  <c r="J3983" i="2"/>
  <c r="J3984" i="2"/>
  <c r="J3985" i="2"/>
  <c r="J3986" i="2"/>
  <c r="J3987" i="2"/>
  <c r="J3988" i="2"/>
  <c r="J3989" i="2"/>
  <c r="J3990" i="2"/>
  <c r="J3991" i="2"/>
  <c r="J3992" i="2"/>
  <c r="J3993" i="2"/>
  <c r="J3994" i="2"/>
  <c r="J3995" i="2"/>
  <c r="J3996" i="2"/>
  <c r="J3997" i="2"/>
  <c r="J3998" i="2"/>
  <c r="J3999" i="2"/>
  <c r="J4000" i="2"/>
  <c r="J4001" i="2"/>
  <c r="J4002" i="2"/>
  <c r="J4003" i="2"/>
  <c r="J4004" i="2"/>
  <c r="J4005" i="2"/>
  <c r="J4006" i="2"/>
  <c r="J4007" i="2"/>
  <c r="J4008" i="2"/>
  <c r="J4009" i="2"/>
  <c r="J4010" i="2"/>
  <c r="J4011" i="2"/>
  <c r="J4012" i="2"/>
  <c r="J4013" i="2"/>
  <c r="J4014" i="2"/>
  <c r="J4015" i="2"/>
  <c r="J4016" i="2"/>
  <c r="J4017" i="2"/>
  <c r="J4018" i="2"/>
  <c r="J4019" i="2"/>
  <c r="J4020" i="2"/>
  <c r="J4021" i="2"/>
  <c r="J4022" i="2"/>
  <c r="J4023" i="2"/>
  <c r="J4024" i="2"/>
  <c r="J4025" i="2"/>
  <c r="J4026" i="2"/>
  <c r="J4027" i="2"/>
  <c r="J4028" i="2"/>
  <c r="J4029" i="2"/>
  <c r="J4030" i="2"/>
  <c r="J4031" i="2"/>
  <c r="J4032" i="2"/>
  <c r="J4033" i="2"/>
  <c r="J4034" i="2"/>
  <c r="J4035" i="2"/>
  <c r="J4036" i="2"/>
  <c r="J4037" i="2"/>
  <c r="J4038" i="2"/>
  <c r="J4039" i="2"/>
  <c r="J4040" i="2"/>
  <c r="J4041" i="2"/>
  <c r="J4042" i="2"/>
  <c r="J4043" i="2"/>
  <c r="J4044" i="2"/>
  <c r="J4045" i="2"/>
  <c r="J4046" i="2"/>
  <c r="J4047" i="2"/>
  <c r="J4048" i="2"/>
  <c r="J4049" i="2"/>
  <c r="J4050" i="2"/>
  <c r="J4051" i="2"/>
  <c r="J4052" i="2"/>
  <c r="J4053" i="2"/>
  <c r="J4054" i="2"/>
  <c r="J4055" i="2"/>
  <c r="J4056" i="2"/>
  <c r="J4057" i="2"/>
  <c r="J4058" i="2"/>
  <c r="J4059" i="2"/>
  <c r="J4060" i="2"/>
  <c r="J4061" i="2"/>
  <c r="J4062" i="2"/>
  <c r="J4063" i="2"/>
  <c r="J4064" i="2"/>
  <c r="J4065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2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4727" i="2"/>
  <c r="J4728" i="2"/>
  <c r="J4729" i="2"/>
  <c r="J4730" i="2"/>
  <c r="J4731" i="2"/>
  <c r="J4732" i="2"/>
  <c r="J4733" i="2"/>
  <c r="J4734" i="2"/>
  <c r="J4735" i="2"/>
  <c r="J4736" i="2"/>
  <c r="J4737" i="2"/>
  <c r="J4738" i="2"/>
  <c r="J4739" i="2"/>
  <c r="J4740" i="2"/>
  <c r="J4741" i="2"/>
  <c r="J4742" i="2"/>
  <c r="J4743" i="2"/>
  <c r="J4744" i="2"/>
  <c r="J4745" i="2"/>
  <c r="J4746" i="2"/>
  <c r="J4747" i="2"/>
  <c r="J4748" i="2"/>
  <c r="J4749" i="2"/>
  <c r="J4750" i="2"/>
  <c r="J4751" i="2"/>
  <c r="J4752" i="2"/>
  <c r="J4753" i="2"/>
  <c r="J4754" i="2"/>
  <c r="J4755" i="2"/>
  <c r="J4756" i="2"/>
  <c r="J4757" i="2"/>
  <c r="J4758" i="2"/>
  <c r="J4759" i="2"/>
  <c r="J4760" i="2"/>
  <c r="J4761" i="2"/>
  <c r="J4762" i="2"/>
  <c r="J4763" i="2"/>
  <c r="J4764" i="2"/>
  <c r="J4765" i="2"/>
  <c r="J4766" i="2"/>
  <c r="J4767" i="2"/>
  <c r="J4768" i="2"/>
  <c r="J4769" i="2"/>
  <c r="J4770" i="2"/>
  <c r="J4771" i="2"/>
  <c r="J4772" i="2"/>
  <c r="J4773" i="2"/>
  <c r="J4774" i="2"/>
  <c r="J4775" i="2"/>
  <c r="J4776" i="2"/>
  <c r="J4777" i="2"/>
  <c r="J4778" i="2"/>
  <c r="J4779" i="2"/>
  <c r="J4780" i="2"/>
  <c r="J4781" i="2"/>
  <c r="J4782" i="2"/>
  <c r="J4783" i="2"/>
  <c r="J4784" i="2"/>
  <c r="J4785" i="2"/>
  <c r="J4786" i="2"/>
  <c r="J4787" i="2"/>
  <c r="J4788" i="2"/>
  <c r="J4789" i="2"/>
  <c r="J4790" i="2"/>
  <c r="J4791" i="2"/>
  <c r="J4792" i="2"/>
  <c r="J4793" i="2"/>
  <c r="J4794" i="2"/>
  <c r="J4795" i="2"/>
  <c r="J4796" i="2"/>
  <c r="J4797" i="2"/>
  <c r="J4798" i="2"/>
  <c r="J4799" i="2"/>
  <c r="J4800" i="2"/>
  <c r="J4801" i="2"/>
  <c r="J4802" i="2"/>
  <c r="J4803" i="2"/>
  <c r="J4804" i="2"/>
  <c r="J4805" i="2"/>
  <c r="J4806" i="2"/>
  <c r="J4807" i="2"/>
  <c r="J4808" i="2"/>
  <c r="J4809" i="2"/>
  <c r="J4810" i="2"/>
  <c r="J4811" i="2"/>
  <c r="J4812" i="2"/>
  <c r="J4813" i="2"/>
  <c r="J4814" i="2"/>
  <c r="J4815" i="2"/>
  <c r="J4816" i="2"/>
  <c r="J4817" i="2"/>
  <c r="J4818" i="2"/>
  <c r="J4819" i="2"/>
  <c r="J4820" i="2"/>
  <c r="J4821" i="2"/>
  <c r="J4822" i="2"/>
  <c r="J4823" i="2"/>
  <c r="J4824" i="2"/>
  <c r="J4825" i="2"/>
  <c r="J4826" i="2"/>
  <c r="J4827" i="2"/>
  <c r="J4828" i="2"/>
  <c r="J4829" i="2"/>
  <c r="J4830" i="2"/>
  <c r="J4831" i="2"/>
  <c r="J4832" i="2"/>
  <c r="J4833" i="2"/>
  <c r="J4834" i="2"/>
  <c r="J4835" i="2"/>
  <c r="J4836" i="2"/>
  <c r="J4837" i="2"/>
  <c r="J4838" i="2"/>
  <c r="J4839" i="2"/>
  <c r="J4840" i="2"/>
  <c r="J4841" i="2"/>
  <c r="J4842" i="2"/>
  <c r="J4843" i="2"/>
  <c r="J4844" i="2"/>
  <c r="J4845" i="2"/>
  <c r="J4846" i="2"/>
  <c r="J4847" i="2"/>
  <c r="J4848" i="2"/>
  <c r="J4849" i="2"/>
  <c r="J4850" i="2"/>
  <c r="J4851" i="2"/>
  <c r="J4852" i="2"/>
  <c r="J4853" i="2"/>
  <c r="J4854" i="2"/>
  <c r="J4855" i="2"/>
  <c r="J4856" i="2"/>
  <c r="J4857" i="2"/>
  <c r="J4858" i="2"/>
  <c r="J4859" i="2"/>
  <c r="J4860" i="2"/>
  <c r="J4861" i="2"/>
  <c r="J4862" i="2"/>
  <c r="J4863" i="2"/>
  <c r="J4864" i="2"/>
  <c r="J4865" i="2"/>
  <c r="J4866" i="2"/>
  <c r="J4867" i="2"/>
  <c r="J4868" i="2"/>
  <c r="J4869" i="2"/>
  <c r="J4870" i="2"/>
  <c r="J4871" i="2"/>
  <c r="J4872" i="2"/>
  <c r="J4873" i="2"/>
  <c r="J4874" i="2"/>
  <c r="J4875" i="2"/>
  <c r="J4876" i="2"/>
  <c r="J4877" i="2"/>
  <c r="J4878" i="2"/>
  <c r="J4879" i="2"/>
  <c r="J4880" i="2"/>
  <c r="J4881" i="2"/>
  <c r="J4882" i="2"/>
  <c r="J4883" i="2"/>
  <c r="J4884" i="2"/>
  <c r="J4885" i="2"/>
  <c r="J4886" i="2"/>
  <c r="J4887" i="2"/>
  <c r="J4888" i="2"/>
  <c r="J4889" i="2"/>
  <c r="J4890" i="2"/>
  <c r="J4891" i="2"/>
  <c r="J4892" i="2"/>
  <c r="J4893" i="2"/>
  <c r="J4894" i="2"/>
  <c r="J4895" i="2"/>
  <c r="J4896" i="2"/>
  <c r="J4897" i="2"/>
  <c r="J4898" i="2"/>
  <c r="J4899" i="2"/>
  <c r="J4900" i="2"/>
  <c r="J4901" i="2"/>
  <c r="J4902" i="2"/>
  <c r="J4903" i="2"/>
  <c r="J4904" i="2"/>
  <c r="J4905" i="2"/>
  <c r="J4906" i="2"/>
  <c r="J4907" i="2"/>
  <c r="J4908" i="2"/>
  <c r="J4909" i="2"/>
  <c r="J4910" i="2"/>
  <c r="J4911" i="2"/>
  <c r="J4912" i="2"/>
  <c r="J4913" i="2"/>
  <c r="J4914" i="2"/>
  <c r="J4915" i="2"/>
  <c r="J4916" i="2"/>
  <c r="J4917" i="2"/>
  <c r="J4918" i="2"/>
  <c r="J4919" i="2"/>
  <c r="J4920" i="2"/>
  <c r="J4921" i="2"/>
  <c r="J4922" i="2"/>
  <c r="J4923" i="2"/>
  <c r="J4924" i="2"/>
  <c r="J4925" i="2"/>
  <c r="J4926" i="2"/>
  <c r="J4927" i="2"/>
  <c r="J4928" i="2"/>
  <c r="J4929" i="2"/>
  <c r="J4930" i="2"/>
  <c r="J4931" i="2"/>
  <c r="J4932" i="2"/>
  <c r="J4933" i="2"/>
  <c r="J4934" i="2"/>
  <c r="J4935" i="2"/>
  <c r="J4936" i="2"/>
  <c r="J4937" i="2"/>
  <c r="J4938" i="2"/>
  <c r="J4939" i="2"/>
  <c r="J4940" i="2"/>
  <c r="J4941" i="2"/>
  <c r="J4942" i="2"/>
  <c r="J4943" i="2"/>
  <c r="J4944" i="2"/>
  <c r="J4945" i="2"/>
  <c r="J4946" i="2"/>
  <c r="J4947" i="2"/>
  <c r="J4948" i="2"/>
  <c r="J4949" i="2"/>
  <c r="J4950" i="2"/>
  <c r="J4951" i="2"/>
  <c r="J4952" i="2"/>
  <c r="J4953" i="2"/>
  <c r="J4954" i="2"/>
  <c r="J4955" i="2"/>
  <c r="J4956" i="2"/>
  <c r="J4957" i="2"/>
  <c r="J4958" i="2"/>
  <c r="J4959" i="2"/>
  <c r="J4960" i="2"/>
  <c r="J4961" i="2"/>
  <c r="J4962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4975" i="2"/>
  <c r="J4976" i="2"/>
  <c r="J4977" i="2"/>
  <c r="J4978" i="2"/>
  <c r="J4979" i="2"/>
  <c r="J4980" i="2"/>
  <c r="J4981" i="2"/>
  <c r="J4982" i="2"/>
  <c r="J4983" i="2"/>
  <c r="J4984" i="2"/>
  <c r="J4985" i="2"/>
  <c r="J4986" i="2"/>
  <c r="J4987" i="2"/>
  <c r="J4988" i="2"/>
  <c r="J4989" i="2"/>
  <c r="J4990" i="2"/>
  <c r="J4991" i="2"/>
  <c r="J4992" i="2"/>
  <c r="J4993" i="2"/>
  <c r="J4994" i="2"/>
  <c r="J4995" i="2"/>
  <c r="J4996" i="2"/>
  <c r="J4997" i="2"/>
  <c r="J4998" i="2"/>
  <c r="J4999" i="2"/>
  <c r="J5000" i="2"/>
  <c r="J5001" i="2"/>
  <c r="J5002" i="2"/>
  <c r="J5003" i="2"/>
  <c r="J5004" i="2"/>
  <c r="J5005" i="2"/>
  <c r="J5006" i="2"/>
  <c r="J5007" i="2"/>
  <c r="J5008" i="2"/>
  <c r="J5009" i="2"/>
  <c r="J5010" i="2"/>
  <c r="J5011" i="2"/>
  <c r="J5012" i="2"/>
  <c r="J5013" i="2"/>
  <c r="J5014" i="2"/>
  <c r="J5015" i="2"/>
  <c r="J5016" i="2"/>
  <c r="J5017" i="2"/>
  <c r="J5018" i="2"/>
  <c r="J5019" i="2"/>
  <c r="J5020" i="2"/>
  <c r="J5021" i="2"/>
  <c r="J5022" i="2"/>
  <c r="J5023" i="2"/>
  <c r="J5024" i="2"/>
  <c r="J5025" i="2"/>
  <c r="J5026" i="2"/>
  <c r="J5027" i="2"/>
  <c r="J5028" i="2"/>
  <c r="J5029" i="2"/>
  <c r="J5030" i="2"/>
  <c r="J5031" i="2"/>
  <c r="J5032" i="2"/>
  <c r="J5033" i="2"/>
  <c r="J5034" i="2"/>
  <c r="J5035" i="2"/>
  <c r="J5036" i="2"/>
  <c r="J5037" i="2"/>
  <c r="J5038" i="2"/>
  <c r="J5039" i="2"/>
  <c r="J5040" i="2"/>
  <c r="J5041" i="2"/>
  <c r="J5042" i="2"/>
  <c r="J5043" i="2"/>
  <c r="J5044" i="2"/>
  <c r="J5045" i="2"/>
  <c r="J5046" i="2"/>
  <c r="J5047" i="2"/>
  <c r="J5048" i="2"/>
  <c r="J5049" i="2"/>
  <c r="J5050" i="2"/>
  <c r="J5051" i="2"/>
  <c r="J5052" i="2"/>
  <c r="J5053" i="2"/>
  <c r="J5054" i="2"/>
  <c r="J5055" i="2"/>
  <c r="J5056" i="2"/>
  <c r="J5057" i="2"/>
  <c r="J5058" i="2"/>
  <c r="J5059" i="2"/>
  <c r="J5060" i="2"/>
  <c r="J5061" i="2"/>
  <c r="J5062" i="2"/>
  <c r="J5063" i="2"/>
  <c r="J5064" i="2"/>
  <c r="J5065" i="2"/>
  <c r="J5066" i="2"/>
  <c r="J5067" i="2"/>
  <c r="J5068" i="2"/>
  <c r="J5069" i="2"/>
  <c r="J5070" i="2"/>
  <c r="J5071" i="2"/>
  <c r="J5072" i="2"/>
  <c r="J5073" i="2"/>
  <c r="J5074" i="2"/>
  <c r="J5075" i="2"/>
  <c r="J5076" i="2"/>
  <c r="J5077" i="2"/>
  <c r="J5078" i="2"/>
  <c r="J5079" i="2"/>
  <c r="J5080" i="2"/>
  <c r="J5081" i="2"/>
  <c r="J5082" i="2"/>
  <c r="J5083" i="2"/>
  <c r="J5084" i="2"/>
  <c r="J5085" i="2"/>
  <c r="J5086" i="2"/>
  <c r="J5087" i="2"/>
  <c r="J5088" i="2"/>
  <c r="J5089" i="2"/>
  <c r="J5090" i="2"/>
  <c r="J5091" i="2"/>
  <c r="J5092" i="2"/>
  <c r="J5093" i="2"/>
  <c r="J5094" i="2"/>
  <c r="J5095" i="2"/>
  <c r="J5096" i="2"/>
  <c r="J5097" i="2"/>
  <c r="J5098" i="2"/>
  <c r="J5099" i="2"/>
  <c r="J5100" i="2"/>
  <c r="J5101" i="2"/>
  <c r="J5102" i="2"/>
  <c r="J5103" i="2"/>
  <c r="J5104" i="2"/>
  <c r="J5105" i="2"/>
  <c r="J5106" i="2"/>
  <c r="J5107" i="2"/>
  <c r="J5108" i="2"/>
  <c r="J5109" i="2"/>
  <c r="J5110" i="2"/>
  <c r="J5111" i="2"/>
  <c r="J5112" i="2"/>
  <c r="J5113" i="2"/>
  <c r="J5114" i="2"/>
  <c r="J5115" i="2"/>
  <c r="J5116" i="2"/>
  <c r="J5117" i="2"/>
  <c r="J5118" i="2"/>
  <c r="J5119" i="2"/>
  <c r="J5120" i="2"/>
  <c r="J5121" i="2"/>
  <c r="J5122" i="2"/>
  <c r="J5123" i="2"/>
  <c r="J5124" i="2"/>
  <c r="J5125" i="2"/>
  <c r="J5126" i="2"/>
  <c r="J5127" i="2"/>
  <c r="J5128" i="2"/>
  <c r="J5129" i="2"/>
  <c r="J5130" i="2"/>
  <c r="J5131" i="2"/>
  <c r="J5132" i="2"/>
  <c r="J5133" i="2"/>
  <c r="J5134" i="2"/>
  <c r="J5135" i="2"/>
  <c r="J5136" i="2"/>
  <c r="J5137" i="2"/>
  <c r="J5138" i="2"/>
  <c r="J5139" i="2"/>
  <c r="J5140" i="2"/>
  <c r="J5141" i="2"/>
  <c r="J5142" i="2"/>
  <c r="J5143" i="2"/>
  <c r="J5144" i="2"/>
  <c r="J5145" i="2"/>
  <c r="J5146" i="2"/>
  <c r="J5147" i="2"/>
  <c r="J5148" i="2"/>
  <c r="J5149" i="2"/>
  <c r="J5150" i="2"/>
  <c r="J5151" i="2"/>
  <c r="J5152" i="2"/>
  <c r="J5153" i="2"/>
  <c r="J5154" i="2"/>
  <c r="J5155" i="2"/>
  <c r="J5156" i="2"/>
  <c r="J5157" i="2"/>
  <c r="J5158" i="2"/>
  <c r="J5159" i="2"/>
  <c r="J5160" i="2"/>
  <c r="J5161" i="2"/>
  <c r="J5162" i="2"/>
  <c r="J5163" i="2"/>
  <c r="J5164" i="2"/>
  <c r="J5165" i="2"/>
  <c r="J5166" i="2"/>
  <c r="J5167" i="2"/>
  <c r="J5168" i="2"/>
  <c r="J5169" i="2"/>
  <c r="J5170" i="2"/>
  <c r="J5171" i="2"/>
  <c r="J5172" i="2"/>
  <c r="J5173" i="2"/>
  <c r="J5174" i="2"/>
  <c r="J5175" i="2"/>
  <c r="J5176" i="2"/>
  <c r="J5177" i="2"/>
  <c r="J5178" i="2"/>
  <c r="J5179" i="2"/>
  <c r="J5180" i="2"/>
  <c r="J5181" i="2"/>
  <c r="J5182" i="2"/>
  <c r="J5183" i="2"/>
  <c r="J5184" i="2"/>
  <c r="J5185" i="2"/>
  <c r="J5186" i="2"/>
  <c r="J5187" i="2"/>
  <c r="J5188" i="2"/>
  <c r="J5189" i="2"/>
  <c r="J5190" i="2"/>
  <c r="J5191" i="2"/>
  <c r="J5192" i="2"/>
  <c r="J5193" i="2"/>
  <c r="J5194" i="2"/>
  <c r="J5195" i="2"/>
  <c r="J5196" i="2"/>
  <c r="J5197" i="2"/>
  <c r="J5198" i="2"/>
  <c r="J5199" i="2"/>
  <c r="J5200" i="2"/>
  <c r="J5201" i="2"/>
  <c r="J5202" i="2"/>
  <c r="J5203" i="2"/>
  <c r="J5204" i="2"/>
  <c r="J5205" i="2"/>
  <c r="J5206" i="2"/>
  <c r="J5207" i="2"/>
  <c r="J5208" i="2"/>
  <c r="J5209" i="2"/>
  <c r="J5210" i="2"/>
  <c r="J5211" i="2"/>
  <c r="J5212" i="2"/>
  <c r="J5213" i="2"/>
  <c r="J5214" i="2"/>
  <c r="J5215" i="2"/>
  <c r="J5216" i="2"/>
  <c r="J5217" i="2"/>
  <c r="J5218" i="2"/>
  <c r="J5219" i="2"/>
  <c r="J5220" i="2"/>
  <c r="J5221" i="2"/>
  <c r="J5222" i="2"/>
  <c r="J5223" i="2"/>
  <c r="J5224" i="2"/>
  <c r="J5225" i="2"/>
  <c r="J5226" i="2"/>
  <c r="J5227" i="2"/>
  <c r="J5228" i="2"/>
  <c r="J5229" i="2"/>
  <c r="J5230" i="2"/>
  <c r="J5231" i="2"/>
  <c r="J5232" i="2"/>
  <c r="J5233" i="2"/>
  <c r="J5234" i="2"/>
  <c r="J5235" i="2"/>
  <c r="J5236" i="2"/>
  <c r="J5237" i="2"/>
  <c r="J5238" i="2"/>
  <c r="J5239" i="2"/>
  <c r="J5240" i="2"/>
  <c r="J5241" i="2"/>
  <c r="J5242" i="2"/>
  <c r="J5243" i="2"/>
  <c r="J5244" i="2"/>
  <c r="J5245" i="2"/>
  <c r="J5246" i="2"/>
  <c r="J5247" i="2"/>
  <c r="J5248" i="2"/>
  <c r="J5249" i="2"/>
  <c r="J5250" i="2"/>
  <c r="J5251" i="2"/>
  <c r="J5252" i="2"/>
  <c r="J5253" i="2"/>
  <c r="J5254" i="2"/>
  <c r="J5255" i="2"/>
  <c r="J5256" i="2"/>
  <c r="J5257" i="2"/>
  <c r="J5258" i="2"/>
  <c r="J5259" i="2"/>
  <c r="J5260" i="2"/>
  <c r="J5261" i="2"/>
  <c r="J5262" i="2"/>
  <c r="J5263" i="2"/>
  <c r="J5264" i="2"/>
  <c r="J5265" i="2"/>
  <c r="J5266" i="2"/>
  <c r="J5267" i="2"/>
  <c r="J5268" i="2"/>
  <c r="J5269" i="2"/>
  <c r="J5270" i="2"/>
  <c r="J5271" i="2"/>
  <c r="J5272" i="2"/>
  <c r="J5273" i="2"/>
  <c r="J5274" i="2"/>
  <c r="J5275" i="2"/>
  <c r="J5276" i="2"/>
  <c r="J5277" i="2"/>
  <c r="J5278" i="2"/>
  <c r="J5279" i="2"/>
  <c r="J5280" i="2"/>
  <c r="J5281" i="2"/>
  <c r="J5282" i="2"/>
  <c r="J5283" i="2"/>
  <c r="J5284" i="2"/>
  <c r="J5285" i="2"/>
  <c r="J5286" i="2"/>
  <c r="J5287" i="2"/>
  <c r="J5288" i="2"/>
  <c r="J5289" i="2"/>
  <c r="J5290" i="2"/>
  <c r="J5291" i="2"/>
  <c r="J5292" i="2"/>
  <c r="J5293" i="2"/>
  <c r="J5294" i="2"/>
  <c r="J5295" i="2"/>
  <c r="J5296" i="2"/>
  <c r="J5297" i="2"/>
  <c r="J5298" i="2"/>
  <c r="J5299" i="2"/>
  <c r="J5300" i="2"/>
  <c r="J5301" i="2"/>
  <c r="J5302" i="2"/>
  <c r="J5303" i="2"/>
  <c r="J5304" i="2"/>
  <c r="J5305" i="2"/>
  <c r="J5306" i="2"/>
  <c r="J5307" i="2"/>
  <c r="J5308" i="2"/>
  <c r="J5309" i="2"/>
  <c r="J5310" i="2"/>
  <c r="J5311" i="2"/>
  <c r="J5312" i="2"/>
  <c r="J5313" i="2"/>
  <c r="J5314" i="2"/>
  <c r="J5315" i="2"/>
  <c r="J5316" i="2"/>
  <c r="J5317" i="2"/>
  <c r="J5318" i="2"/>
  <c r="J5319" i="2"/>
  <c r="J5320" i="2"/>
  <c r="J5321" i="2"/>
  <c r="J5322" i="2"/>
  <c r="J5323" i="2"/>
  <c r="J5324" i="2"/>
  <c r="J5325" i="2"/>
  <c r="J5326" i="2"/>
  <c r="J5327" i="2"/>
  <c r="J5328" i="2"/>
  <c r="J5329" i="2"/>
  <c r="J5330" i="2"/>
  <c r="J5331" i="2"/>
  <c r="J5332" i="2"/>
  <c r="J5333" i="2"/>
  <c r="J5334" i="2"/>
  <c r="J5335" i="2"/>
  <c r="J5336" i="2"/>
  <c r="J5337" i="2"/>
  <c r="J5338" i="2"/>
  <c r="J5339" i="2"/>
  <c r="J5340" i="2"/>
  <c r="J5341" i="2"/>
  <c r="J5342" i="2"/>
  <c r="J5343" i="2"/>
  <c r="J5344" i="2"/>
  <c r="J5345" i="2"/>
  <c r="J5346" i="2"/>
  <c r="J5347" i="2"/>
  <c r="J5348" i="2"/>
  <c r="J5349" i="2"/>
  <c r="J5350" i="2"/>
  <c r="J5351" i="2"/>
  <c r="J5352" i="2"/>
  <c r="J5353" i="2"/>
  <c r="J5354" i="2"/>
  <c r="J5355" i="2"/>
  <c r="J5356" i="2"/>
  <c r="J5357" i="2"/>
  <c r="J5358" i="2"/>
  <c r="J5359" i="2"/>
  <c r="J5360" i="2"/>
  <c r="J5361" i="2"/>
  <c r="J5362" i="2"/>
  <c r="J5363" i="2"/>
  <c r="J5364" i="2"/>
  <c r="J5365" i="2"/>
  <c r="J5366" i="2"/>
  <c r="J5367" i="2"/>
  <c r="J5368" i="2"/>
  <c r="J5369" i="2"/>
  <c r="J5370" i="2"/>
  <c r="J5371" i="2"/>
  <c r="J5372" i="2"/>
  <c r="J5373" i="2"/>
  <c r="J5374" i="2"/>
  <c r="J5375" i="2"/>
  <c r="J5376" i="2"/>
  <c r="J5377" i="2"/>
  <c r="J5378" i="2"/>
  <c r="J5379" i="2"/>
  <c r="J5380" i="2"/>
  <c r="J5381" i="2"/>
  <c r="J5382" i="2"/>
  <c r="J5383" i="2"/>
  <c r="J5384" i="2"/>
  <c r="J5385" i="2"/>
  <c r="J5386" i="2"/>
  <c r="J5387" i="2"/>
  <c r="J5388" i="2"/>
  <c r="J5389" i="2"/>
  <c r="J5390" i="2"/>
  <c r="J5391" i="2"/>
  <c r="J5392" i="2"/>
  <c r="J5393" i="2"/>
  <c r="J5394" i="2"/>
  <c r="J5395" i="2"/>
  <c r="J5396" i="2"/>
  <c r="J5397" i="2"/>
  <c r="J5398" i="2"/>
  <c r="J5399" i="2"/>
  <c r="J5400" i="2"/>
  <c r="J5401" i="2"/>
  <c r="J5402" i="2"/>
  <c r="J5403" i="2"/>
  <c r="J5404" i="2"/>
  <c r="J5405" i="2"/>
  <c r="J5406" i="2"/>
  <c r="J5407" i="2"/>
  <c r="J5408" i="2"/>
  <c r="J5409" i="2"/>
  <c r="J5410" i="2"/>
  <c r="J5411" i="2"/>
  <c r="J5412" i="2"/>
  <c r="J5413" i="2"/>
  <c r="J5414" i="2"/>
  <c r="J5415" i="2"/>
  <c r="J5416" i="2"/>
  <c r="J5417" i="2"/>
  <c r="J5418" i="2"/>
  <c r="J5419" i="2"/>
  <c r="J5420" i="2"/>
  <c r="J5421" i="2"/>
  <c r="J5422" i="2"/>
  <c r="J5423" i="2"/>
  <c r="J5424" i="2"/>
  <c r="J5425" i="2"/>
  <c r="J5426" i="2"/>
  <c r="J5427" i="2"/>
  <c r="J5428" i="2"/>
  <c r="J5429" i="2"/>
  <c r="J5430" i="2"/>
  <c r="J5431" i="2"/>
  <c r="J5432" i="2"/>
  <c r="J5433" i="2"/>
  <c r="J5434" i="2"/>
  <c r="J5435" i="2"/>
  <c r="J5436" i="2"/>
  <c r="J5437" i="2"/>
  <c r="J5438" i="2"/>
  <c r="J5439" i="2"/>
  <c r="J5440" i="2"/>
  <c r="J5441" i="2"/>
  <c r="J5442" i="2"/>
  <c r="J5443" i="2"/>
  <c r="J5444" i="2"/>
  <c r="J5445" i="2"/>
  <c r="J5446" i="2"/>
  <c r="J5447" i="2"/>
  <c r="J5448" i="2"/>
  <c r="J5449" i="2"/>
  <c r="J5450" i="2"/>
  <c r="J5451" i="2"/>
  <c r="J5452" i="2"/>
  <c r="J5453" i="2"/>
  <c r="J5454" i="2"/>
  <c r="J5455" i="2"/>
  <c r="J5456" i="2"/>
  <c r="J5457" i="2"/>
  <c r="J5458" i="2"/>
  <c r="J5459" i="2"/>
  <c r="J5460" i="2"/>
  <c r="J5461" i="2"/>
  <c r="J5462" i="2"/>
  <c r="J5463" i="2"/>
  <c r="J5464" i="2"/>
  <c r="J5465" i="2"/>
  <c r="J5466" i="2"/>
  <c r="J5467" i="2"/>
  <c r="J5468" i="2"/>
  <c r="J5469" i="2"/>
  <c r="J5470" i="2"/>
  <c r="J5471" i="2"/>
  <c r="J5472" i="2"/>
  <c r="J5473" i="2"/>
  <c r="J5474" i="2"/>
  <c r="J5475" i="2"/>
  <c r="J5476" i="2"/>
  <c r="J5477" i="2"/>
  <c r="J5478" i="2"/>
  <c r="J5479" i="2"/>
  <c r="J5480" i="2"/>
  <c r="J5481" i="2"/>
  <c r="J5482" i="2"/>
  <c r="J5483" i="2"/>
  <c r="J5484" i="2"/>
  <c r="J5485" i="2"/>
  <c r="J5486" i="2"/>
  <c r="J5487" i="2"/>
  <c r="J5488" i="2"/>
  <c r="J5489" i="2"/>
  <c r="J5490" i="2"/>
  <c r="J5491" i="2"/>
  <c r="J5492" i="2"/>
  <c r="J5493" i="2"/>
  <c r="J5494" i="2"/>
  <c r="J5495" i="2"/>
  <c r="J5496" i="2"/>
  <c r="J5497" i="2"/>
  <c r="J5498" i="2"/>
  <c r="J5499" i="2"/>
  <c r="J5500" i="2"/>
  <c r="J5501" i="2"/>
  <c r="J5502" i="2"/>
  <c r="J5503" i="2"/>
  <c r="J5504" i="2"/>
  <c r="J5505" i="2"/>
  <c r="J5506" i="2"/>
  <c r="J5507" i="2"/>
  <c r="J5508" i="2"/>
  <c r="J5509" i="2"/>
  <c r="J5510" i="2"/>
  <c r="J5511" i="2"/>
  <c r="J5512" i="2"/>
  <c r="J5513" i="2"/>
  <c r="J5514" i="2"/>
  <c r="J5515" i="2"/>
  <c r="J5516" i="2"/>
  <c r="J5517" i="2"/>
  <c r="J5518" i="2"/>
  <c r="J5519" i="2"/>
  <c r="J5520" i="2"/>
  <c r="J5521" i="2"/>
  <c r="J5522" i="2"/>
  <c r="J5523" i="2"/>
  <c r="J5524" i="2"/>
  <c r="J5525" i="2"/>
  <c r="J5526" i="2"/>
  <c r="J5527" i="2"/>
  <c r="J5528" i="2"/>
  <c r="J5529" i="2"/>
  <c r="J5530" i="2"/>
  <c r="J5531" i="2"/>
  <c r="J5532" i="2"/>
  <c r="J5533" i="2"/>
  <c r="J5534" i="2"/>
  <c r="J5535" i="2"/>
  <c r="J5536" i="2"/>
  <c r="J5537" i="2"/>
  <c r="J5538" i="2"/>
  <c r="J5539" i="2"/>
  <c r="J5540" i="2"/>
  <c r="J5541" i="2"/>
  <c r="J5542" i="2"/>
  <c r="J5543" i="2"/>
  <c r="J5544" i="2"/>
  <c r="J5545" i="2"/>
  <c r="J5546" i="2"/>
  <c r="J5547" i="2"/>
  <c r="J5548" i="2"/>
  <c r="J5549" i="2"/>
  <c r="J5550" i="2"/>
  <c r="J5551" i="2"/>
  <c r="J5552" i="2"/>
  <c r="J5553" i="2"/>
  <c r="J5554" i="2"/>
  <c r="J5555" i="2"/>
  <c r="J5556" i="2"/>
  <c r="J5557" i="2"/>
  <c r="J5558" i="2"/>
  <c r="J5559" i="2"/>
  <c r="J5560" i="2"/>
  <c r="J5561" i="2"/>
  <c r="J5562" i="2"/>
  <c r="J5563" i="2"/>
  <c r="J5564" i="2"/>
  <c r="J5565" i="2"/>
  <c r="J5566" i="2"/>
  <c r="J5567" i="2"/>
  <c r="J5568" i="2"/>
  <c r="J5569" i="2"/>
  <c r="J5570" i="2"/>
  <c r="J5571" i="2"/>
  <c r="J5572" i="2"/>
  <c r="J5573" i="2"/>
  <c r="J5574" i="2"/>
  <c r="J5575" i="2"/>
  <c r="J5576" i="2"/>
  <c r="J5577" i="2"/>
  <c r="J5578" i="2"/>
  <c r="J5579" i="2"/>
  <c r="J5580" i="2"/>
  <c r="J5581" i="2"/>
  <c r="J5582" i="2"/>
  <c r="J5583" i="2"/>
  <c r="J5584" i="2"/>
  <c r="J5585" i="2"/>
  <c r="J5586" i="2"/>
  <c r="J5587" i="2"/>
  <c r="J5588" i="2"/>
  <c r="J5589" i="2"/>
  <c r="J5590" i="2"/>
  <c r="J5591" i="2"/>
  <c r="J5592" i="2"/>
  <c r="J5593" i="2"/>
  <c r="J5594" i="2"/>
  <c r="J5595" i="2"/>
  <c r="J5596" i="2"/>
  <c r="J5597" i="2"/>
  <c r="J5598" i="2"/>
  <c r="J5599" i="2"/>
  <c r="J5600" i="2"/>
  <c r="J5601" i="2"/>
  <c r="J5602" i="2"/>
  <c r="J5603" i="2"/>
  <c r="J5604" i="2"/>
  <c r="J5605" i="2"/>
  <c r="J5606" i="2"/>
  <c r="J5607" i="2"/>
  <c r="J5608" i="2"/>
  <c r="J5609" i="2"/>
  <c r="J5610" i="2"/>
  <c r="J5611" i="2"/>
  <c r="J5612" i="2"/>
  <c r="J5613" i="2"/>
  <c r="J5614" i="2"/>
  <c r="J5615" i="2"/>
  <c r="J5616" i="2"/>
  <c r="J5617" i="2"/>
  <c r="J5618" i="2"/>
  <c r="J5619" i="2"/>
  <c r="J5620" i="2"/>
  <c r="J5621" i="2"/>
  <c r="J5622" i="2"/>
  <c r="J5623" i="2"/>
  <c r="J5624" i="2"/>
  <c r="J5625" i="2"/>
  <c r="J5626" i="2"/>
  <c r="J5627" i="2"/>
  <c r="J5628" i="2"/>
  <c r="J5629" i="2"/>
  <c r="J5630" i="2"/>
  <c r="J5631" i="2"/>
  <c r="J5632" i="2"/>
  <c r="J5633" i="2"/>
  <c r="J5634" i="2"/>
  <c r="J5635" i="2"/>
  <c r="J5636" i="2"/>
  <c r="J5637" i="2"/>
  <c r="J5638" i="2"/>
  <c r="J5639" i="2"/>
  <c r="J5640" i="2"/>
  <c r="J5641" i="2"/>
  <c r="J5642" i="2"/>
  <c r="J5643" i="2"/>
  <c r="J5644" i="2"/>
  <c r="J5645" i="2"/>
  <c r="J5646" i="2"/>
  <c r="J5647" i="2"/>
  <c r="J5648" i="2"/>
  <c r="J5649" i="2"/>
  <c r="J5650" i="2"/>
  <c r="J5651" i="2"/>
  <c r="J5652" i="2"/>
  <c r="J5653" i="2"/>
  <c r="J5654" i="2"/>
  <c r="J5655" i="2"/>
  <c r="J5656" i="2"/>
  <c r="J5657" i="2"/>
  <c r="J5658" i="2"/>
  <c r="J5659" i="2"/>
  <c r="J5660" i="2"/>
  <c r="J5661" i="2"/>
  <c r="J5662" i="2"/>
  <c r="J5663" i="2"/>
  <c r="J5664" i="2"/>
  <c r="J5665" i="2"/>
  <c r="J5666" i="2"/>
  <c r="J5667" i="2"/>
  <c r="J5668" i="2"/>
  <c r="J5669" i="2"/>
  <c r="J5670" i="2"/>
  <c r="J5671" i="2"/>
  <c r="J5672" i="2"/>
  <c r="J5673" i="2"/>
  <c r="J5674" i="2"/>
  <c r="J5675" i="2"/>
  <c r="J5676" i="2"/>
  <c r="J5677" i="2"/>
  <c r="J5678" i="2"/>
  <c r="J5679" i="2"/>
  <c r="J5680" i="2"/>
  <c r="J5681" i="2"/>
  <c r="J5682" i="2"/>
  <c r="J5683" i="2"/>
  <c r="J5684" i="2"/>
  <c r="J5685" i="2"/>
  <c r="J5686" i="2"/>
  <c r="J5687" i="2"/>
  <c r="J5688" i="2"/>
  <c r="J5689" i="2"/>
  <c r="J5690" i="2"/>
  <c r="J5691" i="2"/>
  <c r="J5692" i="2"/>
  <c r="J5693" i="2"/>
  <c r="J5694" i="2"/>
  <c r="J5695" i="2"/>
  <c r="J5696" i="2"/>
  <c r="J5697" i="2"/>
  <c r="J5698" i="2"/>
  <c r="J5699" i="2"/>
  <c r="J5700" i="2"/>
  <c r="J5701" i="2"/>
  <c r="J5702" i="2"/>
  <c r="J5703" i="2"/>
  <c r="J5704" i="2"/>
  <c r="J5705" i="2"/>
  <c r="J5706" i="2"/>
  <c r="J5707" i="2"/>
  <c r="J5708" i="2"/>
  <c r="J5709" i="2"/>
  <c r="J5710" i="2"/>
  <c r="J5711" i="2"/>
  <c r="J5712" i="2"/>
  <c r="J5713" i="2"/>
  <c r="J5714" i="2"/>
  <c r="J5715" i="2"/>
  <c r="J5716" i="2"/>
  <c r="J5717" i="2"/>
  <c r="J5718" i="2"/>
  <c r="J5719" i="2"/>
  <c r="J5720" i="2"/>
  <c r="J5721" i="2"/>
  <c r="J5722" i="2"/>
  <c r="J5723" i="2"/>
  <c r="J5724" i="2"/>
  <c r="J5725" i="2"/>
  <c r="J5726" i="2"/>
  <c r="J5727" i="2"/>
  <c r="J5728" i="2"/>
  <c r="J5729" i="2"/>
  <c r="J5730" i="2"/>
  <c r="J5731" i="2"/>
  <c r="J5732" i="2"/>
  <c r="J5733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2" i="2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2" i="3"/>
  <c r="G9" i="2"/>
  <c r="G3" i="2"/>
  <c r="G4" i="2"/>
  <c r="G5" i="2"/>
  <c r="G6" i="2"/>
  <c r="G7" i="2"/>
  <c r="G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2" i="2"/>
</calcChain>
</file>

<file path=xl/sharedStrings.xml><?xml version="1.0" encoding="utf-8"?>
<sst xmlns="http://schemas.openxmlformats.org/spreadsheetml/2006/main" count="23741" uniqueCount="160">
  <si>
    <t>SKU</t>
  </si>
  <si>
    <t>Colour</t>
  </si>
  <si>
    <t>Description</t>
  </si>
  <si>
    <t>Season</t>
  </si>
  <si>
    <t>Parent Group</t>
  </si>
  <si>
    <t>Product Group</t>
  </si>
  <si>
    <t>COO</t>
  </si>
  <si>
    <t>Fabric Comp</t>
  </si>
  <si>
    <t>Original GBP RRP</t>
  </si>
  <si>
    <t>Total.Stock</t>
  </si>
  <si>
    <t>Total retail value</t>
  </si>
  <si>
    <t>AW24</t>
  </si>
  <si>
    <t>10</t>
  </si>
  <si>
    <t>CN</t>
  </si>
  <si>
    <t>4</t>
  </si>
  <si>
    <t>Chocolate</t>
  </si>
  <si>
    <t>SS25TRANS</t>
  </si>
  <si>
    <t>Black</t>
  </si>
  <si>
    <t>Grey</t>
  </si>
  <si>
    <t>Pink</t>
  </si>
  <si>
    <t>6</t>
  </si>
  <si>
    <t>Brown</t>
  </si>
  <si>
    <t>8</t>
  </si>
  <si>
    <t>Cream</t>
  </si>
  <si>
    <t>Silver</t>
  </si>
  <si>
    <t>Red</t>
  </si>
  <si>
    <t>Stone</t>
  </si>
  <si>
    <t>Olive</t>
  </si>
  <si>
    <t>CNK4084</t>
  </si>
  <si>
    <t>Black Point Toe Silver Diamante Spiral High Stiletto Over The Knee Boots</t>
  </si>
  <si>
    <t>Footwear</t>
  </si>
  <si>
    <t>3</t>
  </si>
  <si>
    <t>Upper: Polyester 100 | Sole: Rubber 100</t>
  </si>
  <si>
    <t>CNK4091</t>
  </si>
  <si>
    <t>Pink Satin Round Toe Cross Strap High Stiletto Heeled Sandals</t>
  </si>
  <si>
    <t>Upper: Satin 100 | Sole: Rubber 100</t>
  </si>
  <si>
    <t>CNK4085</t>
  </si>
  <si>
    <t>Black Satin Silver Diamante Fringe Mid Stiletto Heeled Mules</t>
  </si>
  <si>
    <t>CNK4060</t>
  </si>
  <si>
    <t>Snake Print</t>
  </si>
  <si>
    <t>Snake Pu Point Toe High Block Heel Ankle Boots</t>
  </si>
  <si>
    <t>Upper: PU 100 | Sole: Rubber 100</t>
  </si>
  <si>
    <t>CNK4028</t>
  </si>
  <si>
    <t>Cherry Red Pu Point Toe High Stiletto Knee High Boots</t>
  </si>
  <si>
    <t>CNK4038</t>
  </si>
  <si>
    <t>Olive Croc PU Asymmetric Strappy High Stiletto Heeled Sandals</t>
  </si>
  <si>
    <t>CNK6401</t>
  </si>
  <si>
    <t>Snake Print PU Point Toe Knee High Boots</t>
  </si>
  <si>
    <t>CNK4081</t>
  </si>
  <si>
    <t>Black Sequin Point Toe High Stiletto Court Heels</t>
  </si>
  <si>
    <t>CNL1926</t>
  </si>
  <si>
    <t>Camel</t>
  </si>
  <si>
    <t>Camel Faux Suede Point Toe PU Strappy High Stiletto Heeled Sandals</t>
  </si>
  <si>
    <t>Upper: Polyurethane 100 | Sole: Polyurethane 100</t>
  </si>
  <si>
    <t>CNK5681</t>
  </si>
  <si>
    <t>Black Satin Square Toe Triple Bow Strap Heeled Mules</t>
  </si>
  <si>
    <t>CNK6135</t>
  </si>
  <si>
    <t>Black Patent PU Square Toe Silver High Stiletto Heeled Sandals</t>
  </si>
  <si>
    <t>CNK6094</t>
  </si>
  <si>
    <t>Black Wide Fit PU Chunky Sole Buckle Ankle Boots</t>
  </si>
  <si>
    <t>Upper: PU 100 | Sole: Thermoplastic Rubber 100</t>
  </si>
  <si>
    <t>CNK5614</t>
  </si>
  <si>
    <t>Black PU Point Toe Low Block Heeled Boots</t>
  </si>
  <si>
    <t>CNH2037</t>
  </si>
  <si>
    <t>Black Pu Croc Round Toe Ruched Knee High Boots</t>
  </si>
  <si>
    <t>Upper: Synthetic Leather Materials Lining And Sock: Synthetic Materials Outer: Other Synthetic Mater</t>
  </si>
  <si>
    <t>CNK8792</t>
  </si>
  <si>
    <t>Cream Faux Suede Round Toe Buckle Knee High Boots</t>
  </si>
  <si>
    <t>CNK6095</t>
  </si>
  <si>
    <t>Cream Wide Fit PU Chunky Sole Buckle Ankle Boots</t>
  </si>
  <si>
    <t>CNK8608</t>
  </si>
  <si>
    <t>Camel Faux Suede Round Toe High Block Heel Knee High Boots</t>
  </si>
  <si>
    <t>CMP8430</t>
  </si>
  <si>
    <t>Black Faux Suede Square Toe Barely There Lace Up High Heeled Sandals</t>
  </si>
  <si>
    <t>Upper: 100% PU Sole: 100% TPR</t>
  </si>
  <si>
    <t>CNK5637</t>
  </si>
  <si>
    <t>Cream Round Toe Faux Suede Diamante Ankle Boots</t>
  </si>
  <si>
    <t>Upper: Polyester 100 | Sole: PVC 100</t>
  </si>
  <si>
    <t>CNK8567</t>
  </si>
  <si>
    <t>Brown Faux Suede Round Toe Buckle Knee High Boots</t>
  </si>
  <si>
    <t>CNK8690</t>
  </si>
  <si>
    <t>Black Faux Suede Chunky Sole Block Heel Ankle Boots</t>
  </si>
  <si>
    <t>CNK6128</t>
  </si>
  <si>
    <t>Leopard</t>
  </si>
  <si>
    <t>Leopard PU Point Toe Cross Strap High Stiletto Heeled Sandals</t>
  </si>
  <si>
    <t>CNK5505</t>
  </si>
  <si>
    <t>Black Round Toe Faux Suede Diamante Ankle Boots</t>
  </si>
  <si>
    <t>CNK5504</t>
  </si>
  <si>
    <t>Stone Faux Suede Round Toe Ankle Boots</t>
  </si>
  <si>
    <t>CNH5430</t>
  </si>
  <si>
    <t>Grey Faux Suede Cleated Ankle Boots</t>
  </si>
  <si>
    <t>Upper: Synthetic Suede Materials Lining And Sock: Synthetic Leather Materials Outer: Other Materials</t>
  </si>
  <si>
    <t>CNK5122</t>
  </si>
  <si>
    <t>Brown Croc Pu Point Toe High Block Heel Knee High Boots</t>
  </si>
  <si>
    <t>CNK3364</t>
  </si>
  <si>
    <t>Camel Faux Suede Round Toe High Block Stiletto Heeled Boots</t>
  </si>
  <si>
    <t>CNK9412</t>
  </si>
  <si>
    <t>Grey Knit Fold Over Chunky Sole Boots</t>
  </si>
  <si>
    <t>Upper: Textile 100 | Sole: Plastic 100</t>
  </si>
  <si>
    <t>CNK4090</t>
  </si>
  <si>
    <t>Black Satin Round Toe Cross Strap High Stiletto Heeled Sandals</t>
  </si>
  <si>
    <t>CNK4022</t>
  </si>
  <si>
    <t>Black Pu Square Toe Pearl Bow Lace Up Mid Heeled Sandals</t>
  </si>
  <si>
    <t>CNK4093</t>
  </si>
  <si>
    <t>Silver PU Square Toe Diamante Spiral Mid Stiletto Heeled Sandals</t>
  </si>
  <si>
    <t>CNK1721</t>
  </si>
  <si>
    <t>Snake Pu Wide Fit Round Toe Knee High Heeled Boots</t>
  </si>
  <si>
    <t>CNK5215</t>
  </si>
  <si>
    <t>Beige</t>
  </si>
  <si>
    <t>Beige PU Point Toe Buckle Harness Detail Knee High Western Boots</t>
  </si>
  <si>
    <t>CNK4020</t>
  </si>
  <si>
    <t>Black Satin Diamante Ankle Strap High Platform Heeled Sandals</t>
  </si>
  <si>
    <t>CNK5643</t>
  </si>
  <si>
    <t>Distressed Chocolate PU Point Toe Fold Over High Heeled Calf High Boots</t>
  </si>
  <si>
    <t>CNK5682</t>
  </si>
  <si>
    <t>Camel Faux Suede Round Toe Ruched Over The Knee Block Heeled Boots</t>
  </si>
  <si>
    <t>Gold</t>
  </si>
  <si>
    <t>CNK5618</t>
  </si>
  <si>
    <t>Chocolate Faux Suede Square Toe High Block Heel Knee High Boots</t>
  </si>
  <si>
    <t>Upper: Textile 100 | Sole: Rubber 100</t>
  </si>
  <si>
    <t>CNF9055</t>
  </si>
  <si>
    <t>Cream Faux Suede Round Toe Thick Flat Sole Ankle Boots</t>
  </si>
  <si>
    <t>Upper-100% Polyester  sock-100% polyurethane outsole-TPR</t>
  </si>
  <si>
    <t>CMZ0758</t>
  </si>
  <si>
    <t>Brown Faux Suede Round Toe Thick Flat Sole Ankle Boots</t>
  </si>
  <si>
    <t>Upper: Synthetic Materials Lining And Sock: Synthetic Materials Outer: Other Synthetic Materials</t>
  </si>
  <si>
    <t>CNK3371</t>
  </si>
  <si>
    <t>Black PU Round Toe Buckle Harness Detail Ankle Boots</t>
  </si>
  <si>
    <t>CNK5123</t>
  </si>
  <si>
    <t>Black Croc Pu Point Toe High Block Heel Knee High Boots</t>
  </si>
  <si>
    <t>CNK3955</t>
  </si>
  <si>
    <t>Black PU Point Toe Satin Beaded Bow High Stiletto Heeled Mules</t>
  </si>
  <si>
    <t>CNK5214</t>
  </si>
  <si>
    <t>Black Burnished PU Point Toe Buckle Harness Detail Knee High Western Boots</t>
  </si>
  <si>
    <t>CNK3959</t>
  </si>
  <si>
    <t>Wide Fit Black Round Toe Thong Satin Rose Heeled Mules</t>
  </si>
  <si>
    <t>CNK1688</t>
  </si>
  <si>
    <t>Gold Croc Pu Round Heeled Mules</t>
  </si>
  <si>
    <t>CNK1655</t>
  </si>
  <si>
    <t>Black Round Toe Gold Buckle Chelsea Boots</t>
  </si>
  <si>
    <t>Upper: PU 100 | Sole: Plastic 100</t>
  </si>
  <si>
    <t>SKU 2</t>
  </si>
  <si>
    <t>DESCRIPTION</t>
  </si>
  <si>
    <t>QTY</t>
  </si>
  <si>
    <t>Pallet</t>
  </si>
  <si>
    <t>Category</t>
  </si>
  <si>
    <t>Shoe Size</t>
  </si>
  <si>
    <t>5</t>
  </si>
  <si>
    <t>7</t>
  </si>
  <si>
    <t>9</t>
  </si>
  <si>
    <t>PLT</t>
  </si>
  <si>
    <t>Style/col</t>
  </si>
  <si>
    <t>Brand</t>
  </si>
  <si>
    <t>Materials</t>
  </si>
  <si>
    <t>EUR</t>
  </si>
  <si>
    <t>total EUR</t>
  </si>
  <si>
    <t>Ilość</t>
  </si>
  <si>
    <t>RRP EUR</t>
  </si>
  <si>
    <t>RRP GBP</t>
  </si>
  <si>
    <t>TOTAL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</si>
</sst>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£-809]* #,##0.00_-;\-[$£-809]* #,##0.00_-;_-[$£-809]* &quot;-&quot;??_-;_-@_-"/>
    <numFmt numFmtId="165" formatCode="_-[$€-2]\ * #,##0.00_-;\-[$€-2]\ * #,##0.00_-;_-[$€-2]\ * &quot;-&quot;??_-;_-@_-"/>
    <numFmt numFmtId="166" formatCode="[$£-491]#,##0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1"/>
    <xf numFmtId="164" fontId="1" fillId="0" borderId="0" xfId="1" applyNumberFormat="1"/>
    <xf numFmtId="165" fontId="0" fillId="0" borderId="0" xfId="0" applyNumberFormat="1"/>
    <xf numFmtId="166" fontId="0" fillId="0" borderId="0" xfId="0" applyNumberFormat="1"/>
  </cellXfs>
  <cellStyles count="2">
    <cellStyle name="Normal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1790700" cy="2857500"/>
    <xdr:pic>
      <xdr:nvPicPr>
        <xdr:cNvPr id="2" name="989b1b52d088b0eef4a46ee37768c454be03c6f1_cnk4084_1.jpg" descr="989b1b52d088b0eef4a46ee37768c454be03c6f1_cnk4084_1.jpg">
          <a:extLst>
            <a:ext uri="{FF2B5EF4-FFF2-40B4-BE49-F238E27FC236}">
              <a16:creationId xmlns:a16="http://schemas.microsoft.com/office/drawing/2014/main" xmlns="" id="{6FE1042C-34AD-44D5-BB84-9A06AB6F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90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</xdr:row>
      <xdr:rowOff>0</xdr:rowOff>
    </xdr:from>
    <xdr:ext cx="1790700" cy="2857500"/>
    <xdr:pic>
      <xdr:nvPicPr>
        <xdr:cNvPr id="3" name="11376c8835beed5926bb1020f863104b859735bb_cnk4091_2.jpg" descr="11376c8835beed5926bb1020f863104b859735bb_cnk4091_2.jpg">
          <a:extLst>
            <a:ext uri="{FF2B5EF4-FFF2-40B4-BE49-F238E27FC236}">
              <a16:creationId xmlns:a16="http://schemas.microsoft.com/office/drawing/2014/main" xmlns="" id="{1B5F224C-32EE-448E-8EB9-C31902621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</xdr:row>
      <xdr:rowOff>0</xdr:rowOff>
    </xdr:from>
    <xdr:ext cx="1790700" cy="2857500"/>
    <xdr:pic>
      <xdr:nvPicPr>
        <xdr:cNvPr id="4" name="d10801025bd944d035d5adda5f2b0141cacaee9f_cnk4085_1.jpg" descr="d10801025bd944d035d5adda5f2b0141cacaee9f_cnk4085_1.jpg">
          <a:extLst>
            <a:ext uri="{FF2B5EF4-FFF2-40B4-BE49-F238E27FC236}">
              <a16:creationId xmlns:a16="http://schemas.microsoft.com/office/drawing/2014/main" xmlns="" id="{7D788674-660B-4DCA-98E8-66FBD66E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571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</xdr:row>
      <xdr:rowOff>0</xdr:rowOff>
    </xdr:from>
    <xdr:ext cx="1790700" cy="2857500"/>
    <xdr:pic>
      <xdr:nvPicPr>
        <xdr:cNvPr id="5" name="7c5314bb70676d2986c3742dd5cc58936e043f78_cnk4060_1.jpg" descr="7c5314bb70676d2986c3742dd5cc58936e043f78_cnk4060_1.jpg">
          <a:extLst>
            <a:ext uri="{FF2B5EF4-FFF2-40B4-BE49-F238E27FC236}">
              <a16:creationId xmlns:a16="http://schemas.microsoft.com/office/drawing/2014/main" xmlns="" id="{9780A63B-1C61-48FC-986E-D96D6E88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762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</xdr:row>
      <xdr:rowOff>0</xdr:rowOff>
    </xdr:from>
    <xdr:ext cx="1790700" cy="2857500"/>
    <xdr:pic>
      <xdr:nvPicPr>
        <xdr:cNvPr id="6" name="045925742b240237c764a009177687e82f9ac412_cnk4096_1.jpg" descr="045925742b240237c764a009177687e82f9ac412_cnk4096_1.jpg">
          <a:extLst>
            <a:ext uri="{FF2B5EF4-FFF2-40B4-BE49-F238E27FC236}">
              <a16:creationId xmlns:a16="http://schemas.microsoft.com/office/drawing/2014/main" xmlns="" id="{AFA28327-786E-4BA4-BCEF-48EF6D50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952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6</xdr:row>
      <xdr:rowOff>0</xdr:rowOff>
    </xdr:from>
    <xdr:ext cx="1790700" cy="2857500"/>
    <xdr:pic>
      <xdr:nvPicPr>
        <xdr:cNvPr id="7" name="81968116d5e759314c414ff7a17f3c09cebb7eea_cnk4038_1.jpg" descr="81968116d5e759314c414ff7a17f3c09cebb7eea_cnk4038_1.jpg">
          <a:extLst>
            <a:ext uri="{FF2B5EF4-FFF2-40B4-BE49-F238E27FC236}">
              <a16:creationId xmlns:a16="http://schemas.microsoft.com/office/drawing/2014/main" xmlns="" id="{951B2515-31C2-47D2-A5DC-51D46DBDD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143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7</xdr:row>
      <xdr:rowOff>0</xdr:rowOff>
    </xdr:from>
    <xdr:ext cx="1790700" cy="2857500"/>
    <xdr:pic>
      <xdr:nvPicPr>
        <xdr:cNvPr id="8" name="b8ccff1e47277e53fa40b4e17194ff528b7292fb_cnk6401_1.jpg" descr="b8ccff1e47277e53fa40b4e17194ff528b7292fb_cnk6401_1.jpg">
          <a:extLst>
            <a:ext uri="{FF2B5EF4-FFF2-40B4-BE49-F238E27FC236}">
              <a16:creationId xmlns:a16="http://schemas.microsoft.com/office/drawing/2014/main" xmlns="" id="{1BFB6486-26DB-47B0-8EF9-2AF992C1B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1333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8</xdr:row>
      <xdr:rowOff>0</xdr:rowOff>
    </xdr:from>
    <xdr:ext cx="1790700" cy="2857500"/>
    <xdr:pic>
      <xdr:nvPicPr>
        <xdr:cNvPr id="9" name="8185bbd30a4e2f153fa5e3b5e920e31f7006a9c2_cnk4081_1.jpg" descr="8185bbd30a4e2f153fa5e3b5e920e31f7006a9c2_cnk4081_1.jpg">
          <a:extLst>
            <a:ext uri="{FF2B5EF4-FFF2-40B4-BE49-F238E27FC236}">
              <a16:creationId xmlns:a16="http://schemas.microsoft.com/office/drawing/2014/main" xmlns="" id="{B45AEECC-E688-43DB-B8CD-D8532E991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524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9</xdr:row>
      <xdr:rowOff>0</xdr:rowOff>
    </xdr:from>
    <xdr:ext cx="1790700" cy="2857500"/>
    <xdr:pic>
      <xdr:nvPicPr>
        <xdr:cNvPr id="10" name="6642aa1534740a32772cfbcc5bd776c285ee9deb_cnl1926_1.jpg" descr="6642aa1534740a32772cfbcc5bd776c285ee9deb_cnl1926_1.jpg">
          <a:extLst>
            <a:ext uri="{FF2B5EF4-FFF2-40B4-BE49-F238E27FC236}">
              <a16:creationId xmlns:a16="http://schemas.microsoft.com/office/drawing/2014/main" xmlns="" id="{7D897E66-55B8-4890-A990-4CC3B8F4C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714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10</xdr:row>
      <xdr:rowOff>0</xdr:rowOff>
    </xdr:from>
    <xdr:ext cx="1790700" cy="2857500"/>
    <xdr:pic>
      <xdr:nvPicPr>
        <xdr:cNvPr id="11" name="1cbf8ca67bb2b90a3a5aabf081ba5cd7f2be52a1_cnk5681_1.jpg" descr="1cbf8ca67bb2b90a3a5aabf081ba5cd7f2be52a1_cnk5681_1.jpg">
          <a:extLst>
            <a:ext uri="{FF2B5EF4-FFF2-40B4-BE49-F238E27FC236}">
              <a16:creationId xmlns:a16="http://schemas.microsoft.com/office/drawing/2014/main" xmlns="" id="{7EB84C2B-2A69-43B8-AE6F-1BD6F01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905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11</xdr:row>
      <xdr:rowOff>0</xdr:rowOff>
    </xdr:from>
    <xdr:ext cx="1790700" cy="2857500"/>
    <xdr:pic>
      <xdr:nvPicPr>
        <xdr:cNvPr id="12" name="131738b7026e54e5d698397accc09f67fb6edf17_cnk6135_1.jpg" descr="131738b7026e54e5d698397accc09f67fb6edf17_cnk6135_1.jpg">
          <a:extLst>
            <a:ext uri="{FF2B5EF4-FFF2-40B4-BE49-F238E27FC236}">
              <a16:creationId xmlns:a16="http://schemas.microsoft.com/office/drawing/2014/main" xmlns="" id="{8565CCC1-D826-4954-9EB5-C0C38D8E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2095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12</xdr:row>
      <xdr:rowOff>0</xdr:rowOff>
    </xdr:from>
    <xdr:ext cx="1790700" cy="2857500"/>
    <xdr:pic>
      <xdr:nvPicPr>
        <xdr:cNvPr id="13" name="edfffad52db1fdc17e4df5c911f02c8d5b8ecb34_CNK6094_3_black_wide_fit_pu_chunky_sole_buckle_ankle_boots.jpg" descr="edfffad52db1fdc17e4df5c911f02c8d5b8ecb34_CNK6094_3_black_wide_fit_pu_chunky_sole_buckle_ankle_boots.jpg">
          <a:extLst>
            <a:ext uri="{FF2B5EF4-FFF2-40B4-BE49-F238E27FC236}">
              <a16:creationId xmlns:a16="http://schemas.microsoft.com/office/drawing/2014/main" xmlns="" id="{281A88BA-5D0A-4CFC-B5D4-5388B7AE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24800" y="2286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13</xdr:row>
      <xdr:rowOff>0</xdr:rowOff>
    </xdr:from>
    <xdr:ext cx="1790700" cy="2857500"/>
    <xdr:pic>
      <xdr:nvPicPr>
        <xdr:cNvPr id="14" name="ee3fc0c97e2de1656ed5a3c5281e9be5c4c0cbb4_cnk5614_2.jpg" descr="ee3fc0c97e2de1656ed5a3c5281e9be5c4c0cbb4_cnk5614_2.jpg">
          <a:extLst>
            <a:ext uri="{FF2B5EF4-FFF2-40B4-BE49-F238E27FC236}">
              <a16:creationId xmlns:a16="http://schemas.microsoft.com/office/drawing/2014/main" xmlns="" id="{299479EB-81A3-4119-856D-5D2952A2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476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15</xdr:row>
      <xdr:rowOff>0</xdr:rowOff>
    </xdr:from>
    <xdr:ext cx="1790700" cy="2857500"/>
    <xdr:pic>
      <xdr:nvPicPr>
        <xdr:cNvPr id="15" name="ac8f86d2e474590c3b89cbe313179452f6ad5aba_cnk8792_1.jpg" descr="ac8f86d2e474590c3b89cbe313179452f6ad5aba_cnk8792_1.jpg">
          <a:extLst>
            <a:ext uri="{FF2B5EF4-FFF2-40B4-BE49-F238E27FC236}">
              <a16:creationId xmlns:a16="http://schemas.microsoft.com/office/drawing/2014/main" xmlns="" id="{1738B22D-CCEC-4435-92F6-C2D066F2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24800" y="2857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16</xdr:row>
      <xdr:rowOff>0</xdr:rowOff>
    </xdr:from>
    <xdr:ext cx="1790700" cy="2857500"/>
    <xdr:pic>
      <xdr:nvPicPr>
        <xdr:cNvPr id="16" name="a9c2b5164f8e4c2e06891c891ccf5ea32e1a8455_CNK6095_1_cream_wide_fit_pu_chunky_sole_buckle_ankle_boots.jpg" descr="a9c2b5164f8e4c2e06891c891ccf5ea32e1a8455_CNK6095_1_cream_wide_fit_pu_chunky_sole_buckle_ankle_boots.jpg">
          <a:extLst>
            <a:ext uri="{FF2B5EF4-FFF2-40B4-BE49-F238E27FC236}">
              <a16:creationId xmlns:a16="http://schemas.microsoft.com/office/drawing/2014/main" xmlns="" id="{7DEB5F61-F3E6-40D6-A3B6-88E073080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4800" y="3048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17</xdr:row>
      <xdr:rowOff>0</xdr:rowOff>
    </xdr:from>
    <xdr:ext cx="1790700" cy="2857500"/>
    <xdr:pic>
      <xdr:nvPicPr>
        <xdr:cNvPr id="17" name="25b29f1d8cc599278c61724903ef2a3e0e2548de_cnk8608_4.jpg" descr="25b29f1d8cc599278c61724903ef2a3e0e2548de_cnk8608_4.jpg">
          <a:extLst>
            <a:ext uri="{FF2B5EF4-FFF2-40B4-BE49-F238E27FC236}">
              <a16:creationId xmlns:a16="http://schemas.microsoft.com/office/drawing/2014/main" xmlns="" id="{D52505DB-A9F5-44E8-930A-187E57B41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24800" y="3238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19</xdr:row>
      <xdr:rowOff>0</xdr:rowOff>
    </xdr:from>
    <xdr:ext cx="1790700" cy="2857500"/>
    <xdr:pic>
      <xdr:nvPicPr>
        <xdr:cNvPr id="18" name="32c9620631e6e1f61c65360d60c5c085e5e31d13_cnk5637_3.jpg" descr="32c9620631e6e1f61c65360d60c5c085e5e31d13_cnk5637_3.jpg">
          <a:extLst>
            <a:ext uri="{FF2B5EF4-FFF2-40B4-BE49-F238E27FC236}">
              <a16:creationId xmlns:a16="http://schemas.microsoft.com/office/drawing/2014/main" xmlns="" id="{B3DDD383-468E-40CF-879C-00196A978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24800" y="3619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20</xdr:row>
      <xdr:rowOff>0</xdr:rowOff>
    </xdr:from>
    <xdr:ext cx="1790700" cy="2857500"/>
    <xdr:pic>
      <xdr:nvPicPr>
        <xdr:cNvPr id="19" name="11702edeecee034f6845b773e1ef921bdc13f4ca_cnk8567_3.jpg" descr="11702edeecee034f6845b773e1ef921bdc13f4ca_cnk8567_3.jpg">
          <a:extLst>
            <a:ext uri="{FF2B5EF4-FFF2-40B4-BE49-F238E27FC236}">
              <a16:creationId xmlns:a16="http://schemas.microsoft.com/office/drawing/2014/main" xmlns="" id="{4757644A-90DD-488B-9491-5A86C4005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24800" y="3810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21</xdr:row>
      <xdr:rowOff>0</xdr:rowOff>
    </xdr:from>
    <xdr:ext cx="1790700" cy="2857500"/>
    <xdr:pic>
      <xdr:nvPicPr>
        <xdr:cNvPr id="20" name="558c23ea2cfd52168c71de73653f7212ea70b412_CNK8690_2_black_faux_suede_chunky_sole_high_block_heel_ankle_boots.jpg" descr="558c23ea2cfd52168c71de73653f7212ea70b412_CNK8690_2_black_faux_suede_chunky_sole_high_block_heel_ankle_boots.jpg">
          <a:extLst>
            <a:ext uri="{FF2B5EF4-FFF2-40B4-BE49-F238E27FC236}">
              <a16:creationId xmlns:a16="http://schemas.microsoft.com/office/drawing/2014/main" xmlns="" id="{09B0F597-4658-4E22-8E6C-827094ACC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0" y="4000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22</xdr:row>
      <xdr:rowOff>0</xdr:rowOff>
    </xdr:from>
    <xdr:ext cx="1790700" cy="2857500"/>
    <xdr:pic>
      <xdr:nvPicPr>
        <xdr:cNvPr id="21" name="b8fb5f4a8fc820a639d0d747ca8b7a62462fae9e_cnk6128_3.jpg" descr="b8fb5f4a8fc820a639d0d747ca8b7a62462fae9e_cnk6128_3.jpg">
          <a:extLst>
            <a:ext uri="{FF2B5EF4-FFF2-40B4-BE49-F238E27FC236}">
              <a16:creationId xmlns:a16="http://schemas.microsoft.com/office/drawing/2014/main" xmlns="" id="{22ED8CDC-AC69-4779-A1CE-9F4C6983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24800" y="4191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23</xdr:row>
      <xdr:rowOff>0</xdr:rowOff>
    </xdr:from>
    <xdr:ext cx="1790700" cy="2857500"/>
    <xdr:pic>
      <xdr:nvPicPr>
        <xdr:cNvPr id="22" name="3a89d32a08ae18bd0fc2d4487b82a3f13679dafa_cnk5505_1.jpg" descr="3a89d32a08ae18bd0fc2d4487b82a3f13679dafa_cnk5505_1.jpg">
          <a:extLst>
            <a:ext uri="{FF2B5EF4-FFF2-40B4-BE49-F238E27FC236}">
              <a16:creationId xmlns:a16="http://schemas.microsoft.com/office/drawing/2014/main" xmlns="" id="{5A07D152-37EB-41B0-BADA-C1715D10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24800" y="4381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24</xdr:row>
      <xdr:rowOff>0</xdr:rowOff>
    </xdr:from>
    <xdr:ext cx="1790700" cy="2857500"/>
    <xdr:pic>
      <xdr:nvPicPr>
        <xdr:cNvPr id="23" name="5e5c0cba8984a6a30016b8dc3657dbf363b899eb_cnk5504_1.jpg" descr="5e5c0cba8984a6a30016b8dc3657dbf363b899eb_cnk5504_1.jpg">
          <a:extLst>
            <a:ext uri="{FF2B5EF4-FFF2-40B4-BE49-F238E27FC236}">
              <a16:creationId xmlns:a16="http://schemas.microsoft.com/office/drawing/2014/main" xmlns="" id="{3CD80531-7189-4233-8FD0-BF2709CF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24800" y="4572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25</xdr:row>
      <xdr:rowOff>0</xdr:rowOff>
    </xdr:from>
    <xdr:ext cx="1790700" cy="2857500"/>
    <xdr:pic>
      <xdr:nvPicPr>
        <xdr:cNvPr id="24" name="69c5ccf5f6e027f4083974f43dcf74cc3e44293f_cnh5430_1.jpg" descr="69c5ccf5f6e027f4083974f43dcf74cc3e44293f_cnh5430_1.jpg">
          <a:extLst>
            <a:ext uri="{FF2B5EF4-FFF2-40B4-BE49-F238E27FC236}">
              <a16:creationId xmlns:a16="http://schemas.microsoft.com/office/drawing/2014/main" xmlns="" id="{A653A476-9DCB-4D02-ABF9-8B0E15B7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24800" y="4762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26</xdr:row>
      <xdr:rowOff>0</xdr:rowOff>
    </xdr:from>
    <xdr:ext cx="1790700" cy="2857500"/>
    <xdr:pic>
      <xdr:nvPicPr>
        <xdr:cNvPr id="25" name="979dcb97b7750e4e1053778b64b5aca8e290dd03_cnk5122_1.jpg" descr="979dcb97b7750e4e1053778b64b5aca8e290dd03_cnk5122_1.jpg">
          <a:extLst>
            <a:ext uri="{FF2B5EF4-FFF2-40B4-BE49-F238E27FC236}">
              <a16:creationId xmlns:a16="http://schemas.microsoft.com/office/drawing/2014/main" xmlns="" id="{14D0A6EC-DCAA-4585-9B88-2F82B2B4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24800" y="4953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27</xdr:row>
      <xdr:rowOff>0</xdr:rowOff>
    </xdr:from>
    <xdr:ext cx="1790700" cy="2857500"/>
    <xdr:pic>
      <xdr:nvPicPr>
        <xdr:cNvPr id="26" name="eb27e43a94feab8d2cceba302c2156f924ff5675_cnk3364_1.jpg" descr="eb27e43a94feab8d2cceba302c2156f924ff5675_cnk3364_1.jpg">
          <a:extLst>
            <a:ext uri="{FF2B5EF4-FFF2-40B4-BE49-F238E27FC236}">
              <a16:creationId xmlns:a16="http://schemas.microsoft.com/office/drawing/2014/main" xmlns="" id="{CCC777D8-81A3-4F7C-A8A4-7CBDCF5A3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24800" y="5143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28</xdr:row>
      <xdr:rowOff>0</xdr:rowOff>
    </xdr:from>
    <xdr:ext cx="1790700" cy="2857500"/>
    <xdr:pic>
      <xdr:nvPicPr>
        <xdr:cNvPr id="27" name="467067bb4ed53e58d72a7369e2208e4d95c43ea6_CNK9412_1_grey_knit_fold_over_chunky_sole_boots.jpg" descr="467067bb4ed53e58d72a7369e2208e4d95c43ea6_CNK9412_1_grey_knit_fold_over_chunky_sole_boots.jpg">
          <a:extLst>
            <a:ext uri="{FF2B5EF4-FFF2-40B4-BE49-F238E27FC236}">
              <a16:creationId xmlns:a16="http://schemas.microsoft.com/office/drawing/2014/main" xmlns="" id="{99274742-725E-4147-8E8C-C1EF9227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24800" y="5334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29</xdr:row>
      <xdr:rowOff>0</xdr:rowOff>
    </xdr:from>
    <xdr:ext cx="1790700" cy="2857500"/>
    <xdr:pic>
      <xdr:nvPicPr>
        <xdr:cNvPr id="28" name="d5787a6d0a23c3759bda7111e0d0e5cf60114075_cnk4090_1.jpg" descr="d5787a6d0a23c3759bda7111e0d0e5cf60114075_cnk4090_1.jpg">
          <a:extLst>
            <a:ext uri="{FF2B5EF4-FFF2-40B4-BE49-F238E27FC236}">
              <a16:creationId xmlns:a16="http://schemas.microsoft.com/office/drawing/2014/main" xmlns="" id="{C4986A16-112F-4C90-B1BD-46D25F9D1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924800" y="5524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30</xdr:row>
      <xdr:rowOff>0</xdr:rowOff>
    </xdr:from>
    <xdr:ext cx="1790700" cy="2857500"/>
    <xdr:pic>
      <xdr:nvPicPr>
        <xdr:cNvPr id="29" name="69c8c8533649f372b52ddb4ca58a43cfbb6c4b09_cnk4022_3.jpg" descr="69c8c8533649f372b52ddb4ca58a43cfbb6c4b09_cnk4022_3.jpg">
          <a:extLst>
            <a:ext uri="{FF2B5EF4-FFF2-40B4-BE49-F238E27FC236}">
              <a16:creationId xmlns:a16="http://schemas.microsoft.com/office/drawing/2014/main" xmlns="" id="{9702E809-959D-4149-9998-48A8E13D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24800" y="5715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31</xdr:row>
      <xdr:rowOff>0</xdr:rowOff>
    </xdr:from>
    <xdr:ext cx="1790700" cy="2857500"/>
    <xdr:pic>
      <xdr:nvPicPr>
        <xdr:cNvPr id="30" name="e8901cbcaedebb1eb075e268333cee4d922d3ab5_cnk4093_1.jpg" descr="e8901cbcaedebb1eb075e268333cee4d922d3ab5_cnk4093_1.jpg">
          <a:extLst>
            <a:ext uri="{FF2B5EF4-FFF2-40B4-BE49-F238E27FC236}">
              <a16:creationId xmlns:a16="http://schemas.microsoft.com/office/drawing/2014/main" xmlns="" id="{4DCFDFAD-7E21-4B96-9487-88CCB6601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24800" y="5905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32</xdr:row>
      <xdr:rowOff>0</xdr:rowOff>
    </xdr:from>
    <xdr:ext cx="1790700" cy="2857500"/>
    <xdr:pic>
      <xdr:nvPicPr>
        <xdr:cNvPr id="31" name="cc8a5fffe56430bd29198b27e3c6839e4c6a8267_cnk1721_1.jpg" descr="cc8a5fffe56430bd29198b27e3c6839e4c6a8267_cnk1721_1.jpg">
          <a:extLst>
            <a:ext uri="{FF2B5EF4-FFF2-40B4-BE49-F238E27FC236}">
              <a16:creationId xmlns:a16="http://schemas.microsoft.com/office/drawing/2014/main" xmlns="" id="{E86C021C-A000-47B5-8880-643DC30D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924800" y="6096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33</xdr:row>
      <xdr:rowOff>0</xdr:rowOff>
    </xdr:from>
    <xdr:ext cx="1790700" cy="2857500"/>
    <xdr:pic>
      <xdr:nvPicPr>
        <xdr:cNvPr id="32" name="bcc5fef44c0f08b216162dc5969bb9de426117f7_cnk5215_1.jpg" descr="bcc5fef44c0f08b216162dc5969bb9de426117f7_cnk5215_1.jpg">
          <a:extLst>
            <a:ext uri="{FF2B5EF4-FFF2-40B4-BE49-F238E27FC236}">
              <a16:creationId xmlns:a16="http://schemas.microsoft.com/office/drawing/2014/main" xmlns="" id="{DD9F831C-CE26-482E-951B-227580E90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24800" y="6286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34</xdr:row>
      <xdr:rowOff>0</xdr:rowOff>
    </xdr:from>
    <xdr:ext cx="1790700" cy="2857500"/>
    <xdr:pic>
      <xdr:nvPicPr>
        <xdr:cNvPr id="33" name="2e2adf747df9105cb598fbe5a37a6223798e0063_cnk4020_1.jpg" descr="2e2adf747df9105cb598fbe5a37a6223798e0063_cnk4020_1.jpg">
          <a:extLst>
            <a:ext uri="{FF2B5EF4-FFF2-40B4-BE49-F238E27FC236}">
              <a16:creationId xmlns:a16="http://schemas.microsoft.com/office/drawing/2014/main" xmlns="" id="{21EC7AD0-99BD-492A-9C22-E756D0C44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924800" y="6477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35</xdr:row>
      <xdr:rowOff>0</xdr:rowOff>
    </xdr:from>
    <xdr:ext cx="1790700" cy="2857500"/>
    <xdr:pic>
      <xdr:nvPicPr>
        <xdr:cNvPr id="34" name="5825c1e22fb8086907fb3526fce918865b04ead7_cnk5643_2.jpg" descr="5825c1e22fb8086907fb3526fce918865b04ead7_cnk5643_2.jpg">
          <a:extLst>
            <a:ext uri="{FF2B5EF4-FFF2-40B4-BE49-F238E27FC236}">
              <a16:creationId xmlns:a16="http://schemas.microsoft.com/office/drawing/2014/main" xmlns="" id="{76DB8758-A463-4674-AD23-E93F7C09D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924800" y="6667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36</xdr:row>
      <xdr:rowOff>0</xdr:rowOff>
    </xdr:from>
    <xdr:ext cx="1790700" cy="2857500"/>
    <xdr:pic>
      <xdr:nvPicPr>
        <xdr:cNvPr id="35" name="493a183f43f5b1ec4cbd280236ec51c69f2e7cca_cnk5682_1.jpg" descr="493a183f43f5b1ec4cbd280236ec51c69f2e7cca_cnk5682_1.jpg">
          <a:extLst>
            <a:ext uri="{FF2B5EF4-FFF2-40B4-BE49-F238E27FC236}">
              <a16:creationId xmlns:a16="http://schemas.microsoft.com/office/drawing/2014/main" xmlns="" id="{B7883A31-487F-4749-8E1E-8A9CBAB62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924800" y="6858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37</xdr:row>
      <xdr:rowOff>0</xdr:rowOff>
    </xdr:from>
    <xdr:ext cx="1790700" cy="2857500"/>
    <xdr:pic>
      <xdr:nvPicPr>
        <xdr:cNvPr id="36" name="968b63d6d08228b76e6bac11bdee5dd7eb23eb17_cnk5618_1.jpg" descr="968b63d6d08228b76e6bac11bdee5dd7eb23eb17_cnk5618_1.jpg">
          <a:extLst>
            <a:ext uri="{FF2B5EF4-FFF2-40B4-BE49-F238E27FC236}">
              <a16:creationId xmlns:a16="http://schemas.microsoft.com/office/drawing/2014/main" xmlns="" id="{E9919B49-2120-4E67-8AE5-508B5ED4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24800" y="7048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38</xdr:row>
      <xdr:rowOff>0</xdr:rowOff>
    </xdr:from>
    <xdr:ext cx="1790700" cy="2857500"/>
    <xdr:pic>
      <xdr:nvPicPr>
        <xdr:cNvPr id="37" name="548749bde382b7f251808ece0c9426b1f11ed569_cnf9055_2.jpg" descr="548749bde382b7f251808ece0c9426b1f11ed569_cnf9055_2.jpg">
          <a:extLst>
            <a:ext uri="{FF2B5EF4-FFF2-40B4-BE49-F238E27FC236}">
              <a16:creationId xmlns:a16="http://schemas.microsoft.com/office/drawing/2014/main" xmlns="" id="{80CCEB67-AF1C-4E13-A7F2-EC5639F1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24800" y="7239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39</xdr:row>
      <xdr:rowOff>0</xdr:rowOff>
    </xdr:from>
    <xdr:ext cx="1790700" cy="2857500"/>
    <xdr:pic>
      <xdr:nvPicPr>
        <xdr:cNvPr id="38" name="ed8d276e0c5aba845227a7ea8a843886142a055c_cmz0758_1.jpg" descr="ed8d276e0c5aba845227a7ea8a843886142a055c_cmz0758_1.jpg">
          <a:extLst>
            <a:ext uri="{FF2B5EF4-FFF2-40B4-BE49-F238E27FC236}">
              <a16:creationId xmlns:a16="http://schemas.microsoft.com/office/drawing/2014/main" xmlns="" id="{06FF1B10-968E-45D6-B688-7107BDA60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24800" y="7429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40</xdr:row>
      <xdr:rowOff>0</xdr:rowOff>
    </xdr:from>
    <xdr:ext cx="1790700" cy="2857500"/>
    <xdr:pic>
      <xdr:nvPicPr>
        <xdr:cNvPr id="39" name="b7aef4bf39d7c6f7b8a4471d122323cd4b29f02a_cnk3371_1.jpg" descr="b7aef4bf39d7c6f7b8a4471d122323cd4b29f02a_cnk3371_1.jpg">
          <a:extLst>
            <a:ext uri="{FF2B5EF4-FFF2-40B4-BE49-F238E27FC236}">
              <a16:creationId xmlns:a16="http://schemas.microsoft.com/office/drawing/2014/main" xmlns="" id="{58261A93-9105-4285-A17A-5E4CA9BC1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24800" y="7620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41</xdr:row>
      <xdr:rowOff>0</xdr:rowOff>
    </xdr:from>
    <xdr:ext cx="1790700" cy="2857500"/>
    <xdr:pic>
      <xdr:nvPicPr>
        <xdr:cNvPr id="40" name="93ac0e77e6180c01d23eebc3027f0f7e5b7503f7_cnk5123_1.jpg" descr="93ac0e77e6180c01d23eebc3027f0f7e5b7503f7_cnk5123_1.jpg">
          <a:extLst>
            <a:ext uri="{FF2B5EF4-FFF2-40B4-BE49-F238E27FC236}">
              <a16:creationId xmlns:a16="http://schemas.microsoft.com/office/drawing/2014/main" xmlns="" id="{355A036C-707B-4D9C-BE8B-9A68D886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24800" y="7810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42</xdr:row>
      <xdr:rowOff>0</xdr:rowOff>
    </xdr:from>
    <xdr:ext cx="1790700" cy="2857500"/>
    <xdr:pic>
      <xdr:nvPicPr>
        <xdr:cNvPr id="41" name="17016dc8d9d77c8d777cbac533b4692e73dfdf06_cnk3955_4.jpg" descr="17016dc8d9d77c8d777cbac533b4692e73dfdf06_cnk3955_4.jpg">
          <a:extLst>
            <a:ext uri="{FF2B5EF4-FFF2-40B4-BE49-F238E27FC236}">
              <a16:creationId xmlns:a16="http://schemas.microsoft.com/office/drawing/2014/main" xmlns="" id="{0323AB7F-AF4E-4A4E-B834-1D3B091F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24800" y="8001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43</xdr:row>
      <xdr:rowOff>0</xdr:rowOff>
    </xdr:from>
    <xdr:ext cx="1790700" cy="2857500"/>
    <xdr:pic>
      <xdr:nvPicPr>
        <xdr:cNvPr id="42" name="c4420c7713b541dd2466cd5ffe6a81e63413f15d_cnk5214_1.jpg" descr="c4420c7713b541dd2466cd5ffe6a81e63413f15d_cnk5214_1.jpg">
          <a:extLst>
            <a:ext uri="{FF2B5EF4-FFF2-40B4-BE49-F238E27FC236}">
              <a16:creationId xmlns:a16="http://schemas.microsoft.com/office/drawing/2014/main" xmlns="" id="{77D05522-79E4-4F5D-BB26-5E1705EE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0" y="8191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44</xdr:row>
      <xdr:rowOff>0</xdr:rowOff>
    </xdr:from>
    <xdr:ext cx="1790700" cy="2857500"/>
    <xdr:pic>
      <xdr:nvPicPr>
        <xdr:cNvPr id="43" name="ea404e808414547d37dbef9af214828a2b73c3ff_cnk3959_3.jpg" descr="ea404e808414547d37dbef9af214828a2b73c3ff_cnk3959_3.jpg">
          <a:extLst>
            <a:ext uri="{FF2B5EF4-FFF2-40B4-BE49-F238E27FC236}">
              <a16:creationId xmlns:a16="http://schemas.microsoft.com/office/drawing/2014/main" xmlns="" id="{0DFB5F35-8AB3-4F12-9A90-411719398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24800" y="83820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45</xdr:row>
      <xdr:rowOff>0</xdr:rowOff>
    </xdr:from>
    <xdr:ext cx="1790700" cy="2857500"/>
    <xdr:pic>
      <xdr:nvPicPr>
        <xdr:cNvPr id="44" name="1daec228ffc09f04db353e02e30186a214f57f61_cnk1688_1.jpg" descr="1daec228ffc09f04db353e02e30186a214f57f61_cnk1688_1.jpg">
          <a:extLst>
            <a:ext uri="{FF2B5EF4-FFF2-40B4-BE49-F238E27FC236}">
              <a16:creationId xmlns:a16="http://schemas.microsoft.com/office/drawing/2014/main" xmlns="" id="{9EAE6336-C893-4185-89AE-3010559F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24800" y="8572500"/>
          <a:ext cx="1790700" cy="28575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46</xdr:row>
      <xdr:rowOff>0</xdr:rowOff>
    </xdr:from>
    <xdr:ext cx="1790700" cy="2857500"/>
    <xdr:pic>
      <xdr:nvPicPr>
        <xdr:cNvPr id="45" name="d5fec745ba3daec6638d0ec27b09e28d8c848af6_cnk1655_1.jpg" descr="d5fec745ba3daec6638d0ec27b09e28d8c848af6_cnk1655_1.jpg">
          <a:extLst>
            <a:ext uri="{FF2B5EF4-FFF2-40B4-BE49-F238E27FC236}">
              <a16:creationId xmlns:a16="http://schemas.microsoft.com/office/drawing/2014/main" xmlns="" id="{9D4F5A11-C6F4-4019-A095-062C148F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24800" y="8763000"/>
          <a:ext cx="1790700" cy="2857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J1" sqref="J1:J1048576"/>
    </sheetView>
  </sheetViews>
  <sheetFormatPr defaultRowHeight="15" x14ac:dyDescent="0.25"/>
  <cols>
    <col min="3" max="3" width="59.42578125" customWidth="1"/>
    <col min="8" max="8" width="38.42578125" customWidth="1"/>
    <col min="9" max="9" width="14.7109375" style="2" customWidth="1"/>
    <col min="10" max="10" width="12.42578125" style="2" bestFit="1" customWidth="1"/>
    <col min="11" max="11" width="9.140625" style="5"/>
  </cols>
  <sheetData>
    <row r="1" spans="1:13" x14ac:dyDescent="0.25">
      <c r="A1" t="s">
        <v>141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10</v>
      </c>
      <c r="K1" s="5" t="s">
        <v>154</v>
      </c>
      <c r="L1" t="s">
        <v>155</v>
      </c>
      <c r="M1" t="s">
        <v>156</v>
      </c>
    </row>
    <row r="2" spans="1:13" x14ac:dyDescent="0.25">
      <c r="A2" t="s">
        <v>28</v>
      </c>
      <c r="B2" t="s">
        <v>17</v>
      </c>
      <c r="C2" t="s">
        <v>29</v>
      </c>
      <c r="D2" t="s">
        <v>11</v>
      </c>
      <c r="E2" t="s">
        <v>30</v>
      </c>
      <c r="F2" t="s">
        <v>30</v>
      </c>
      <c r="G2" t="s">
        <v>13</v>
      </c>
      <c r="H2" t="s">
        <v>32</v>
      </c>
      <c r="I2" s="2">
        <v>60</v>
      </c>
      <c r="J2" s="2">
        <v>18420</v>
      </c>
      <c r="K2" s="5">
        <f>I2*1.19</f>
        <v>71.399999999999991</v>
      </c>
    </row>
    <row r="3" spans="1:13" x14ac:dyDescent="0.25">
      <c r="A3" t="s">
        <v>33</v>
      </c>
      <c r="B3" t="s">
        <v>19</v>
      </c>
      <c r="C3" t="s">
        <v>34</v>
      </c>
      <c r="D3" t="s">
        <v>11</v>
      </c>
      <c r="E3" t="s">
        <v>30</v>
      </c>
      <c r="F3" t="s">
        <v>30</v>
      </c>
      <c r="G3" t="s">
        <v>13</v>
      </c>
      <c r="H3" t="s">
        <v>35</v>
      </c>
      <c r="I3" s="2">
        <v>30</v>
      </c>
      <c r="J3" s="2">
        <v>9360</v>
      </c>
      <c r="K3" s="5">
        <f t="shared" ref="K3:K47" si="0">I3*1.19</f>
        <v>35.699999999999996</v>
      </c>
    </row>
    <row r="4" spans="1:13" x14ac:dyDescent="0.25">
      <c r="A4" t="s">
        <v>36</v>
      </c>
      <c r="B4" t="s">
        <v>17</v>
      </c>
      <c r="C4" t="s">
        <v>37</v>
      </c>
      <c r="D4" t="s">
        <v>11</v>
      </c>
      <c r="E4" t="s">
        <v>30</v>
      </c>
      <c r="F4" t="s">
        <v>30</v>
      </c>
      <c r="G4" t="s">
        <v>13</v>
      </c>
      <c r="H4" t="s">
        <v>32</v>
      </c>
      <c r="I4" s="2">
        <v>30</v>
      </c>
      <c r="J4" s="2">
        <v>9510</v>
      </c>
      <c r="K4" s="5">
        <f t="shared" si="0"/>
        <v>35.699999999999996</v>
      </c>
    </row>
    <row r="5" spans="1:13" x14ac:dyDescent="0.25">
      <c r="A5" t="s">
        <v>38</v>
      </c>
      <c r="B5" t="s">
        <v>39</v>
      </c>
      <c r="C5" t="s">
        <v>40</v>
      </c>
      <c r="D5" t="s">
        <v>11</v>
      </c>
      <c r="E5" t="s">
        <v>30</v>
      </c>
      <c r="F5" t="s">
        <v>30</v>
      </c>
      <c r="G5" t="s">
        <v>13</v>
      </c>
      <c r="H5" t="s">
        <v>41</v>
      </c>
      <c r="I5" s="2">
        <v>50</v>
      </c>
      <c r="J5" s="2">
        <v>15300</v>
      </c>
      <c r="K5" s="5">
        <f t="shared" si="0"/>
        <v>59.5</v>
      </c>
    </row>
    <row r="6" spans="1:13" x14ac:dyDescent="0.25">
      <c r="A6" t="s">
        <v>42</v>
      </c>
      <c r="B6" t="s">
        <v>25</v>
      </c>
      <c r="C6" t="s">
        <v>43</v>
      </c>
      <c r="D6" t="s">
        <v>11</v>
      </c>
      <c r="E6" t="s">
        <v>30</v>
      </c>
      <c r="F6" t="s">
        <v>30</v>
      </c>
      <c r="G6" t="s">
        <v>13</v>
      </c>
      <c r="H6" t="s">
        <v>41</v>
      </c>
      <c r="I6" s="2">
        <v>65</v>
      </c>
      <c r="J6" s="2">
        <v>20865</v>
      </c>
      <c r="K6" s="5">
        <f t="shared" si="0"/>
        <v>77.349999999999994</v>
      </c>
    </row>
    <row r="7" spans="1:13" x14ac:dyDescent="0.25">
      <c r="A7" t="s">
        <v>44</v>
      </c>
      <c r="B7" t="s">
        <v>27</v>
      </c>
      <c r="C7" t="s">
        <v>45</v>
      </c>
      <c r="D7" t="s">
        <v>11</v>
      </c>
      <c r="E7" t="s">
        <v>30</v>
      </c>
      <c r="F7" t="s">
        <v>30</v>
      </c>
      <c r="G7" t="s">
        <v>13</v>
      </c>
      <c r="H7" t="s">
        <v>41</v>
      </c>
      <c r="I7" s="2">
        <v>32</v>
      </c>
      <c r="J7" s="2">
        <v>10240</v>
      </c>
      <c r="K7" s="5">
        <f t="shared" si="0"/>
        <v>38.08</v>
      </c>
    </row>
    <row r="8" spans="1:13" x14ac:dyDescent="0.25">
      <c r="A8" t="s">
        <v>46</v>
      </c>
      <c r="B8" t="s">
        <v>39</v>
      </c>
      <c r="C8" t="s">
        <v>47</v>
      </c>
      <c r="D8" t="s">
        <v>11</v>
      </c>
      <c r="E8" t="s">
        <v>30</v>
      </c>
      <c r="F8" t="s">
        <v>30</v>
      </c>
      <c r="G8" t="s">
        <v>13</v>
      </c>
      <c r="H8" t="s">
        <v>41</v>
      </c>
      <c r="I8" s="2">
        <v>55</v>
      </c>
      <c r="J8" s="2">
        <v>17875</v>
      </c>
      <c r="K8" s="5">
        <f t="shared" si="0"/>
        <v>65.45</v>
      </c>
    </row>
    <row r="9" spans="1:13" x14ac:dyDescent="0.25">
      <c r="A9" t="s">
        <v>48</v>
      </c>
      <c r="B9" t="s">
        <v>17</v>
      </c>
      <c r="C9" t="s">
        <v>49</v>
      </c>
      <c r="D9" t="s">
        <v>11</v>
      </c>
      <c r="E9" t="s">
        <v>30</v>
      </c>
      <c r="F9" t="s">
        <v>30</v>
      </c>
      <c r="G9" t="s">
        <v>13</v>
      </c>
      <c r="H9" t="s">
        <v>32</v>
      </c>
      <c r="I9" s="2">
        <v>34</v>
      </c>
      <c r="J9" s="2">
        <v>11764</v>
      </c>
      <c r="K9" s="5">
        <f t="shared" si="0"/>
        <v>40.46</v>
      </c>
    </row>
    <row r="10" spans="1:13" x14ac:dyDescent="0.25">
      <c r="A10" t="s">
        <v>50</v>
      </c>
      <c r="B10" t="s">
        <v>51</v>
      </c>
      <c r="C10" t="s">
        <v>52</v>
      </c>
      <c r="D10" t="s">
        <v>11</v>
      </c>
      <c r="E10" t="s">
        <v>30</v>
      </c>
      <c r="F10" t="s">
        <v>30</v>
      </c>
      <c r="G10" t="s">
        <v>13</v>
      </c>
      <c r="H10" t="s">
        <v>53</v>
      </c>
      <c r="I10" s="2">
        <v>24</v>
      </c>
      <c r="J10" s="2">
        <v>8376</v>
      </c>
      <c r="K10" s="5">
        <f t="shared" si="0"/>
        <v>28.56</v>
      </c>
    </row>
    <row r="11" spans="1:13" x14ac:dyDescent="0.25">
      <c r="A11" t="s">
        <v>54</v>
      </c>
      <c r="B11" t="s">
        <v>17</v>
      </c>
      <c r="C11" t="s">
        <v>55</v>
      </c>
      <c r="D11" t="s">
        <v>11</v>
      </c>
      <c r="E11" t="s">
        <v>30</v>
      </c>
      <c r="F11" t="s">
        <v>30</v>
      </c>
      <c r="G11" t="s">
        <v>13</v>
      </c>
      <c r="H11" t="s">
        <v>35</v>
      </c>
      <c r="I11" s="2">
        <v>30</v>
      </c>
      <c r="J11" s="2">
        <v>11040</v>
      </c>
      <c r="K11" s="5">
        <f t="shared" si="0"/>
        <v>35.699999999999996</v>
      </c>
    </row>
    <row r="12" spans="1:13" x14ac:dyDescent="0.25">
      <c r="A12" t="s">
        <v>56</v>
      </c>
      <c r="B12" t="s">
        <v>17</v>
      </c>
      <c r="C12" t="s">
        <v>57</v>
      </c>
      <c r="D12" t="s">
        <v>11</v>
      </c>
      <c r="E12" t="s">
        <v>30</v>
      </c>
      <c r="F12" t="s">
        <v>30</v>
      </c>
      <c r="G12" t="s">
        <v>13</v>
      </c>
      <c r="H12" t="s">
        <v>41</v>
      </c>
      <c r="I12" s="2">
        <v>30</v>
      </c>
      <c r="J12" s="2">
        <v>11550</v>
      </c>
      <c r="K12" s="5">
        <f t="shared" si="0"/>
        <v>35.699999999999996</v>
      </c>
    </row>
    <row r="13" spans="1:13" x14ac:dyDescent="0.25">
      <c r="A13" t="s">
        <v>58</v>
      </c>
      <c r="B13" t="s">
        <v>17</v>
      </c>
      <c r="C13" t="s">
        <v>59</v>
      </c>
      <c r="D13" t="s">
        <v>11</v>
      </c>
      <c r="E13" t="s">
        <v>30</v>
      </c>
      <c r="F13" t="s">
        <v>30</v>
      </c>
      <c r="G13" t="s">
        <v>13</v>
      </c>
      <c r="H13" t="s">
        <v>60</v>
      </c>
      <c r="I13" s="2">
        <v>55</v>
      </c>
      <c r="J13" s="2">
        <v>19250</v>
      </c>
      <c r="K13" s="5">
        <f t="shared" si="0"/>
        <v>65.45</v>
      </c>
    </row>
    <row r="14" spans="1:13" x14ac:dyDescent="0.25">
      <c r="A14" t="s">
        <v>61</v>
      </c>
      <c r="B14" t="s">
        <v>17</v>
      </c>
      <c r="C14" t="s">
        <v>62</v>
      </c>
      <c r="D14" t="s">
        <v>11</v>
      </c>
      <c r="E14" t="s">
        <v>30</v>
      </c>
      <c r="F14" t="s">
        <v>30</v>
      </c>
      <c r="G14" t="s">
        <v>13</v>
      </c>
      <c r="H14" t="s">
        <v>41</v>
      </c>
      <c r="I14" s="2">
        <v>55</v>
      </c>
      <c r="J14" s="2">
        <v>20295</v>
      </c>
      <c r="K14" s="5">
        <f t="shared" si="0"/>
        <v>65.45</v>
      </c>
    </row>
    <row r="15" spans="1:13" x14ac:dyDescent="0.25">
      <c r="A15" t="s">
        <v>63</v>
      </c>
      <c r="B15" t="s">
        <v>17</v>
      </c>
      <c r="C15" t="s">
        <v>64</v>
      </c>
      <c r="D15" t="s">
        <v>16</v>
      </c>
      <c r="E15" t="s">
        <v>30</v>
      </c>
      <c r="F15" t="s">
        <v>30</v>
      </c>
      <c r="G15" t="s">
        <v>13</v>
      </c>
      <c r="H15" t="s">
        <v>65</v>
      </c>
      <c r="I15" s="2">
        <v>55</v>
      </c>
      <c r="J15" s="2">
        <v>19635</v>
      </c>
      <c r="K15" s="5">
        <f t="shared" si="0"/>
        <v>65.45</v>
      </c>
    </row>
    <row r="16" spans="1:13" x14ac:dyDescent="0.25">
      <c r="A16" t="s">
        <v>66</v>
      </c>
      <c r="B16" t="s">
        <v>23</v>
      </c>
      <c r="C16" t="s">
        <v>67</v>
      </c>
      <c r="D16" t="s">
        <v>11</v>
      </c>
      <c r="E16" t="s">
        <v>30</v>
      </c>
      <c r="F16" t="s">
        <v>30</v>
      </c>
      <c r="G16" t="s">
        <v>13</v>
      </c>
      <c r="H16" t="s">
        <v>41</v>
      </c>
      <c r="I16" s="2">
        <v>55</v>
      </c>
      <c r="J16" s="2">
        <v>21230</v>
      </c>
      <c r="K16" s="5">
        <f t="shared" si="0"/>
        <v>65.45</v>
      </c>
    </row>
    <row r="17" spans="1:11" x14ac:dyDescent="0.25">
      <c r="A17" t="s">
        <v>68</v>
      </c>
      <c r="B17" t="s">
        <v>23</v>
      </c>
      <c r="C17" t="s">
        <v>69</v>
      </c>
      <c r="D17" t="s">
        <v>11</v>
      </c>
      <c r="E17" t="s">
        <v>30</v>
      </c>
      <c r="F17" t="s">
        <v>30</v>
      </c>
      <c r="G17" t="s">
        <v>13</v>
      </c>
      <c r="H17" t="s">
        <v>60</v>
      </c>
      <c r="I17" s="2">
        <v>55</v>
      </c>
      <c r="J17" s="2">
        <v>21725</v>
      </c>
      <c r="K17" s="5">
        <f t="shared" si="0"/>
        <v>65.45</v>
      </c>
    </row>
    <row r="18" spans="1:11" x14ac:dyDescent="0.25">
      <c r="A18" t="s">
        <v>70</v>
      </c>
      <c r="B18" t="s">
        <v>51</v>
      </c>
      <c r="C18" t="s">
        <v>71</v>
      </c>
      <c r="D18" t="s">
        <v>16</v>
      </c>
      <c r="E18" t="s">
        <v>30</v>
      </c>
      <c r="F18" t="s">
        <v>30</v>
      </c>
      <c r="G18" t="s">
        <v>13</v>
      </c>
      <c r="H18" t="s">
        <v>32</v>
      </c>
      <c r="I18" s="2">
        <v>60</v>
      </c>
      <c r="J18" s="2">
        <v>26460</v>
      </c>
      <c r="K18" s="5">
        <f t="shared" si="0"/>
        <v>71.399999999999991</v>
      </c>
    </row>
    <row r="19" spans="1:11" x14ac:dyDescent="0.25">
      <c r="A19" t="s">
        <v>72</v>
      </c>
      <c r="B19" t="s">
        <v>17</v>
      </c>
      <c r="C19" t="s">
        <v>73</v>
      </c>
      <c r="D19" t="s">
        <v>16</v>
      </c>
      <c r="E19" t="s">
        <v>30</v>
      </c>
      <c r="F19" t="s">
        <v>30</v>
      </c>
      <c r="G19" t="s">
        <v>13</v>
      </c>
      <c r="H19" t="s">
        <v>74</v>
      </c>
      <c r="I19" s="2">
        <v>22</v>
      </c>
      <c r="J19" s="2">
        <v>8712</v>
      </c>
      <c r="K19" s="5">
        <f t="shared" si="0"/>
        <v>26.18</v>
      </c>
    </row>
    <row r="20" spans="1:11" x14ac:dyDescent="0.25">
      <c r="A20" t="s">
        <v>75</v>
      </c>
      <c r="B20" t="s">
        <v>23</v>
      </c>
      <c r="C20" t="s">
        <v>76</v>
      </c>
      <c r="D20" t="s">
        <v>11</v>
      </c>
      <c r="E20" t="s">
        <v>30</v>
      </c>
      <c r="F20" t="s">
        <v>30</v>
      </c>
      <c r="G20" t="s">
        <v>13</v>
      </c>
      <c r="H20" t="s">
        <v>77</v>
      </c>
      <c r="I20" s="2">
        <v>30</v>
      </c>
      <c r="J20" s="2">
        <v>13440</v>
      </c>
      <c r="K20" s="5">
        <f t="shared" si="0"/>
        <v>35.699999999999996</v>
      </c>
    </row>
    <row r="21" spans="1:11" x14ac:dyDescent="0.25">
      <c r="A21" t="s">
        <v>78</v>
      </c>
      <c r="B21" t="s">
        <v>21</v>
      </c>
      <c r="C21" t="s">
        <v>79</v>
      </c>
      <c r="D21" t="s">
        <v>11</v>
      </c>
      <c r="E21" t="s">
        <v>30</v>
      </c>
      <c r="F21" t="s">
        <v>30</v>
      </c>
      <c r="G21" t="s">
        <v>13</v>
      </c>
      <c r="H21" t="s">
        <v>32</v>
      </c>
      <c r="I21" s="2">
        <v>55</v>
      </c>
      <c r="J21" s="2">
        <v>25740</v>
      </c>
      <c r="K21" s="5">
        <f t="shared" si="0"/>
        <v>65.45</v>
      </c>
    </row>
    <row r="22" spans="1:11" x14ac:dyDescent="0.25">
      <c r="A22" t="s">
        <v>80</v>
      </c>
      <c r="B22" t="s">
        <v>17</v>
      </c>
      <c r="C22" t="s">
        <v>81</v>
      </c>
      <c r="D22" t="s">
        <v>11</v>
      </c>
      <c r="E22" t="s">
        <v>30</v>
      </c>
      <c r="F22" t="s">
        <v>30</v>
      </c>
      <c r="G22" t="s">
        <v>13</v>
      </c>
      <c r="H22" t="s">
        <v>41</v>
      </c>
      <c r="I22" s="2">
        <v>50</v>
      </c>
      <c r="J22" s="2">
        <v>22350</v>
      </c>
      <c r="K22" s="5">
        <f t="shared" si="0"/>
        <v>59.5</v>
      </c>
    </row>
    <row r="23" spans="1:11" x14ac:dyDescent="0.25">
      <c r="A23" t="s">
        <v>82</v>
      </c>
      <c r="B23" t="s">
        <v>83</v>
      </c>
      <c r="C23" t="s">
        <v>84</v>
      </c>
      <c r="D23" t="s">
        <v>11</v>
      </c>
      <c r="E23" t="s">
        <v>30</v>
      </c>
      <c r="F23" t="s">
        <v>30</v>
      </c>
      <c r="G23" t="s">
        <v>13</v>
      </c>
      <c r="H23" t="s">
        <v>41</v>
      </c>
      <c r="I23" s="2">
        <v>32</v>
      </c>
      <c r="J23" s="2">
        <v>15520</v>
      </c>
      <c r="K23" s="5">
        <f t="shared" si="0"/>
        <v>38.08</v>
      </c>
    </row>
    <row r="24" spans="1:11" x14ac:dyDescent="0.25">
      <c r="A24" t="s">
        <v>85</v>
      </c>
      <c r="B24" t="s">
        <v>17</v>
      </c>
      <c r="C24" t="s">
        <v>86</v>
      </c>
      <c r="D24" t="s">
        <v>11</v>
      </c>
      <c r="E24" t="s">
        <v>30</v>
      </c>
      <c r="F24" t="s">
        <v>30</v>
      </c>
      <c r="G24" t="s">
        <v>13</v>
      </c>
      <c r="H24" t="s">
        <v>77</v>
      </c>
      <c r="I24" s="2">
        <v>50</v>
      </c>
      <c r="J24" s="2">
        <v>24350</v>
      </c>
      <c r="K24" s="5">
        <f t="shared" si="0"/>
        <v>59.5</v>
      </c>
    </row>
    <row r="25" spans="1:11" x14ac:dyDescent="0.25">
      <c r="A25" t="s">
        <v>87</v>
      </c>
      <c r="B25" t="s">
        <v>26</v>
      </c>
      <c r="C25" t="s">
        <v>88</v>
      </c>
      <c r="D25" t="s">
        <v>11</v>
      </c>
      <c r="E25" t="s">
        <v>30</v>
      </c>
      <c r="F25" t="s">
        <v>30</v>
      </c>
      <c r="G25" t="s">
        <v>13</v>
      </c>
      <c r="H25" t="s">
        <v>77</v>
      </c>
      <c r="I25" s="2">
        <v>36</v>
      </c>
      <c r="J25" s="2">
        <v>18108</v>
      </c>
      <c r="K25" s="5">
        <f t="shared" si="0"/>
        <v>42.839999999999996</v>
      </c>
    </row>
    <row r="26" spans="1:11" x14ac:dyDescent="0.25">
      <c r="A26" t="s">
        <v>89</v>
      </c>
      <c r="B26" t="s">
        <v>18</v>
      </c>
      <c r="C26" t="s">
        <v>90</v>
      </c>
      <c r="D26" t="s">
        <v>16</v>
      </c>
      <c r="E26" t="s">
        <v>30</v>
      </c>
      <c r="F26" t="s">
        <v>30</v>
      </c>
      <c r="G26" t="s">
        <v>13</v>
      </c>
      <c r="H26" t="s">
        <v>91</v>
      </c>
      <c r="I26" s="2">
        <v>25</v>
      </c>
      <c r="J26" s="2">
        <v>12800</v>
      </c>
      <c r="K26" s="5">
        <f t="shared" si="0"/>
        <v>29.75</v>
      </c>
    </row>
    <row r="27" spans="1:11" x14ac:dyDescent="0.25">
      <c r="A27" t="s">
        <v>92</v>
      </c>
      <c r="B27" t="s">
        <v>21</v>
      </c>
      <c r="C27" t="s">
        <v>93</v>
      </c>
      <c r="D27" t="s">
        <v>11</v>
      </c>
      <c r="E27" t="s">
        <v>30</v>
      </c>
      <c r="F27" t="s">
        <v>30</v>
      </c>
      <c r="G27" t="s">
        <v>13</v>
      </c>
      <c r="H27" t="s">
        <v>41</v>
      </c>
      <c r="I27" s="2">
        <v>60</v>
      </c>
      <c r="J27" s="2">
        <v>33360</v>
      </c>
      <c r="K27" s="5">
        <f t="shared" si="0"/>
        <v>71.399999999999991</v>
      </c>
    </row>
    <row r="28" spans="1:11" x14ac:dyDescent="0.25">
      <c r="A28" t="s">
        <v>94</v>
      </c>
      <c r="B28" t="s">
        <v>51</v>
      </c>
      <c r="C28" t="s">
        <v>95</v>
      </c>
      <c r="D28" t="s">
        <v>11</v>
      </c>
      <c r="E28" t="s">
        <v>30</v>
      </c>
      <c r="F28" t="s">
        <v>30</v>
      </c>
      <c r="G28" t="s">
        <v>13</v>
      </c>
      <c r="H28" t="s">
        <v>41</v>
      </c>
      <c r="I28" s="2">
        <v>50</v>
      </c>
      <c r="J28" s="2">
        <v>27300</v>
      </c>
      <c r="K28" s="5">
        <f t="shared" si="0"/>
        <v>59.5</v>
      </c>
    </row>
    <row r="29" spans="1:11" x14ac:dyDescent="0.25">
      <c r="A29" t="s">
        <v>96</v>
      </c>
      <c r="B29" t="s">
        <v>18</v>
      </c>
      <c r="C29" t="s">
        <v>97</v>
      </c>
      <c r="D29" t="s">
        <v>11</v>
      </c>
      <c r="E29" t="s">
        <v>30</v>
      </c>
      <c r="F29" t="s">
        <v>30</v>
      </c>
      <c r="G29" t="s">
        <v>13</v>
      </c>
      <c r="H29" t="s">
        <v>98</v>
      </c>
      <c r="I29" s="2">
        <v>60</v>
      </c>
      <c r="J29" s="2">
        <v>36420</v>
      </c>
      <c r="K29" s="5">
        <f t="shared" si="0"/>
        <v>71.399999999999991</v>
      </c>
    </row>
    <row r="30" spans="1:11" x14ac:dyDescent="0.25">
      <c r="A30" t="s">
        <v>99</v>
      </c>
      <c r="B30" t="s">
        <v>17</v>
      </c>
      <c r="C30" t="s">
        <v>100</v>
      </c>
      <c r="D30" t="s">
        <v>11</v>
      </c>
      <c r="E30" t="s">
        <v>30</v>
      </c>
      <c r="F30" t="s">
        <v>30</v>
      </c>
      <c r="G30" t="s">
        <v>13</v>
      </c>
      <c r="H30" t="s">
        <v>35</v>
      </c>
      <c r="I30" s="2">
        <v>30</v>
      </c>
      <c r="J30" s="2">
        <v>20400</v>
      </c>
      <c r="K30" s="5">
        <f t="shared" si="0"/>
        <v>35.699999999999996</v>
      </c>
    </row>
    <row r="31" spans="1:11" x14ac:dyDescent="0.25">
      <c r="A31" t="s">
        <v>101</v>
      </c>
      <c r="B31" t="s">
        <v>17</v>
      </c>
      <c r="C31" t="s">
        <v>102</v>
      </c>
      <c r="D31" t="s">
        <v>11</v>
      </c>
      <c r="E31" t="s">
        <v>30</v>
      </c>
      <c r="F31" t="s">
        <v>30</v>
      </c>
      <c r="G31" t="s">
        <v>13</v>
      </c>
      <c r="H31" t="s">
        <v>41</v>
      </c>
      <c r="I31" s="2">
        <v>32</v>
      </c>
      <c r="J31" s="2">
        <v>21152</v>
      </c>
      <c r="K31" s="5">
        <f t="shared" si="0"/>
        <v>38.08</v>
      </c>
    </row>
    <row r="32" spans="1:11" x14ac:dyDescent="0.25">
      <c r="A32" t="s">
        <v>103</v>
      </c>
      <c r="B32" t="s">
        <v>24</v>
      </c>
      <c r="C32" t="s">
        <v>104</v>
      </c>
      <c r="D32" t="s">
        <v>11</v>
      </c>
      <c r="E32" t="s">
        <v>30</v>
      </c>
      <c r="F32" t="s">
        <v>30</v>
      </c>
      <c r="G32" t="s">
        <v>13</v>
      </c>
      <c r="H32" t="s">
        <v>41</v>
      </c>
      <c r="I32" s="2">
        <v>36</v>
      </c>
      <c r="J32" s="2">
        <v>24768</v>
      </c>
      <c r="K32" s="5">
        <f t="shared" si="0"/>
        <v>42.839999999999996</v>
      </c>
    </row>
    <row r="33" spans="1:11" x14ac:dyDescent="0.25">
      <c r="A33" t="s">
        <v>105</v>
      </c>
      <c r="B33" t="s">
        <v>21</v>
      </c>
      <c r="C33" t="s">
        <v>106</v>
      </c>
      <c r="D33" t="s">
        <v>11</v>
      </c>
      <c r="E33" t="s">
        <v>30</v>
      </c>
      <c r="F33" t="s">
        <v>30</v>
      </c>
      <c r="G33" t="s">
        <v>13</v>
      </c>
      <c r="H33" t="s">
        <v>41</v>
      </c>
      <c r="I33" s="2">
        <v>50</v>
      </c>
      <c r="J33" s="2">
        <v>34450</v>
      </c>
      <c r="K33" s="5">
        <f t="shared" si="0"/>
        <v>59.5</v>
      </c>
    </row>
    <row r="34" spans="1:11" x14ac:dyDescent="0.25">
      <c r="A34" t="s">
        <v>107</v>
      </c>
      <c r="B34" t="s">
        <v>108</v>
      </c>
      <c r="C34" t="s">
        <v>109</v>
      </c>
      <c r="D34" t="s">
        <v>11</v>
      </c>
      <c r="E34" t="s">
        <v>30</v>
      </c>
      <c r="F34" t="s">
        <v>30</v>
      </c>
      <c r="G34" t="s">
        <v>13</v>
      </c>
      <c r="H34" t="s">
        <v>41</v>
      </c>
      <c r="I34" s="2">
        <v>55</v>
      </c>
      <c r="J34" s="2">
        <v>40810</v>
      </c>
      <c r="K34" s="5">
        <f t="shared" si="0"/>
        <v>65.45</v>
      </c>
    </row>
    <row r="35" spans="1:11" x14ac:dyDescent="0.25">
      <c r="A35" t="s">
        <v>110</v>
      </c>
      <c r="B35" t="s">
        <v>17</v>
      </c>
      <c r="C35" t="s">
        <v>111</v>
      </c>
      <c r="D35" t="s">
        <v>11</v>
      </c>
      <c r="E35" t="s">
        <v>30</v>
      </c>
      <c r="F35" t="s">
        <v>30</v>
      </c>
      <c r="G35" t="s">
        <v>13</v>
      </c>
      <c r="H35" t="s">
        <v>35</v>
      </c>
      <c r="I35" s="2">
        <v>35</v>
      </c>
      <c r="J35" s="2">
        <v>26705</v>
      </c>
      <c r="K35" s="5">
        <f t="shared" si="0"/>
        <v>41.65</v>
      </c>
    </row>
    <row r="36" spans="1:11" x14ac:dyDescent="0.25">
      <c r="A36" t="s">
        <v>112</v>
      </c>
      <c r="B36" t="s">
        <v>15</v>
      </c>
      <c r="C36" t="s">
        <v>113</v>
      </c>
      <c r="D36" t="s">
        <v>11</v>
      </c>
      <c r="E36" t="s">
        <v>30</v>
      </c>
      <c r="F36" t="s">
        <v>30</v>
      </c>
      <c r="G36" t="s">
        <v>13</v>
      </c>
      <c r="H36" t="s">
        <v>41</v>
      </c>
      <c r="I36" s="2">
        <v>55</v>
      </c>
      <c r="J36" s="2">
        <v>41305</v>
      </c>
      <c r="K36" s="5">
        <f t="shared" si="0"/>
        <v>65.45</v>
      </c>
    </row>
    <row r="37" spans="1:11" x14ac:dyDescent="0.25">
      <c r="A37" t="s">
        <v>114</v>
      </c>
      <c r="B37" t="s">
        <v>51</v>
      </c>
      <c r="C37" t="s">
        <v>115</v>
      </c>
      <c r="D37" t="s">
        <v>11</v>
      </c>
      <c r="E37" t="s">
        <v>30</v>
      </c>
      <c r="F37" t="s">
        <v>30</v>
      </c>
      <c r="G37" t="s">
        <v>13</v>
      </c>
      <c r="H37" t="s">
        <v>41</v>
      </c>
      <c r="I37" s="2">
        <v>60</v>
      </c>
      <c r="J37" s="2">
        <v>51780</v>
      </c>
      <c r="K37" s="5">
        <f t="shared" si="0"/>
        <v>71.399999999999991</v>
      </c>
    </row>
    <row r="38" spans="1:11" x14ac:dyDescent="0.25">
      <c r="A38" t="s">
        <v>117</v>
      </c>
      <c r="B38" t="s">
        <v>15</v>
      </c>
      <c r="C38" t="s">
        <v>118</v>
      </c>
      <c r="D38" t="s">
        <v>11</v>
      </c>
      <c r="E38" t="s">
        <v>30</v>
      </c>
      <c r="F38" t="s">
        <v>30</v>
      </c>
      <c r="G38" t="s">
        <v>13</v>
      </c>
      <c r="H38" t="s">
        <v>119</v>
      </c>
      <c r="I38" s="2">
        <v>60</v>
      </c>
      <c r="J38" s="2">
        <v>56340</v>
      </c>
      <c r="K38" s="5">
        <f t="shared" si="0"/>
        <v>71.399999999999991</v>
      </c>
    </row>
    <row r="39" spans="1:11" x14ac:dyDescent="0.25">
      <c r="A39" t="s">
        <v>120</v>
      </c>
      <c r="B39" t="s">
        <v>23</v>
      </c>
      <c r="C39" t="s">
        <v>121</v>
      </c>
      <c r="D39" t="s">
        <v>16</v>
      </c>
      <c r="E39" t="s">
        <v>30</v>
      </c>
      <c r="F39" t="s">
        <v>30</v>
      </c>
      <c r="G39" t="s">
        <v>13</v>
      </c>
      <c r="H39" t="s">
        <v>122</v>
      </c>
      <c r="I39" s="2">
        <v>35</v>
      </c>
      <c r="J39" s="2">
        <v>39445</v>
      </c>
      <c r="K39" s="5">
        <f t="shared" si="0"/>
        <v>41.65</v>
      </c>
    </row>
    <row r="40" spans="1:11" x14ac:dyDescent="0.25">
      <c r="A40" t="s">
        <v>123</v>
      </c>
      <c r="B40" t="s">
        <v>21</v>
      </c>
      <c r="C40" t="s">
        <v>124</v>
      </c>
      <c r="D40" t="s">
        <v>16</v>
      </c>
      <c r="E40" t="s">
        <v>30</v>
      </c>
      <c r="F40" t="s">
        <v>30</v>
      </c>
      <c r="G40" t="s">
        <v>13</v>
      </c>
      <c r="H40" t="s">
        <v>125</v>
      </c>
      <c r="I40" s="2">
        <v>35</v>
      </c>
      <c r="J40" s="2">
        <v>48300</v>
      </c>
      <c r="K40" s="5">
        <f t="shared" si="0"/>
        <v>41.65</v>
      </c>
    </row>
    <row r="41" spans="1:11" x14ac:dyDescent="0.25">
      <c r="A41" t="s">
        <v>126</v>
      </c>
      <c r="B41" t="s">
        <v>17</v>
      </c>
      <c r="C41" t="s">
        <v>127</v>
      </c>
      <c r="D41" t="s">
        <v>11</v>
      </c>
      <c r="E41" t="s">
        <v>30</v>
      </c>
      <c r="F41" t="s">
        <v>30</v>
      </c>
      <c r="G41" t="s">
        <v>13</v>
      </c>
      <c r="H41" t="s">
        <v>41</v>
      </c>
      <c r="I41" s="2">
        <v>38</v>
      </c>
      <c r="J41" s="2">
        <v>32110</v>
      </c>
      <c r="K41" s="5">
        <f t="shared" si="0"/>
        <v>45.22</v>
      </c>
    </row>
    <row r="42" spans="1:11" x14ac:dyDescent="0.25">
      <c r="A42" t="s">
        <v>128</v>
      </c>
      <c r="B42" t="s">
        <v>17</v>
      </c>
      <c r="C42" t="s">
        <v>129</v>
      </c>
      <c r="D42" t="s">
        <v>11</v>
      </c>
      <c r="E42" t="s">
        <v>30</v>
      </c>
      <c r="F42" t="s">
        <v>30</v>
      </c>
      <c r="G42" t="s">
        <v>13</v>
      </c>
      <c r="H42" t="s">
        <v>41</v>
      </c>
      <c r="I42" s="2">
        <v>60</v>
      </c>
      <c r="J42" s="2">
        <v>63000</v>
      </c>
      <c r="K42" s="5">
        <f t="shared" si="0"/>
        <v>71.399999999999991</v>
      </c>
    </row>
    <row r="43" spans="1:11" x14ac:dyDescent="0.25">
      <c r="A43" t="s">
        <v>130</v>
      </c>
      <c r="B43" t="s">
        <v>17</v>
      </c>
      <c r="C43" t="s">
        <v>131</v>
      </c>
      <c r="D43" t="s">
        <v>11</v>
      </c>
      <c r="E43" t="s">
        <v>30</v>
      </c>
      <c r="F43" t="s">
        <v>30</v>
      </c>
      <c r="G43" t="s">
        <v>13</v>
      </c>
      <c r="H43" t="s">
        <v>41</v>
      </c>
      <c r="I43" s="2">
        <v>30</v>
      </c>
      <c r="J43" s="2">
        <v>33690</v>
      </c>
      <c r="K43" s="5">
        <f t="shared" si="0"/>
        <v>35.699999999999996</v>
      </c>
    </row>
    <row r="44" spans="1:11" x14ac:dyDescent="0.25">
      <c r="A44" t="s">
        <v>132</v>
      </c>
      <c r="B44" t="s">
        <v>17</v>
      </c>
      <c r="C44" t="s">
        <v>133</v>
      </c>
      <c r="D44" t="s">
        <v>11</v>
      </c>
      <c r="E44" t="s">
        <v>30</v>
      </c>
      <c r="F44" t="s">
        <v>30</v>
      </c>
      <c r="G44" t="s">
        <v>13</v>
      </c>
      <c r="H44" t="s">
        <v>41</v>
      </c>
      <c r="I44" s="2">
        <v>55</v>
      </c>
      <c r="J44" s="2">
        <v>63745</v>
      </c>
      <c r="K44" s="5">
        <f t="shared" si="0"/>
        <v>65.45</v>
      </c>
    </row>
    <row r="45" spans="1:11" x14ac:dyDescent="0.25">
      <c r="A45" t="s">
        <v>134</v>
      </c>
      <c r="B45" t="s">
        <v>17</v>
      </c>
      <c r="C45" t="s">
        <v>135</v>
      </c>
      <c r="D45" t="s">
        <v>11</v>
      </c>
      <c r="E45" t="s">
        <v>30</v>
      </c>
      <c r="F45" t="s">
        <v>30</v>
      </c>
      <c r="G45" t="s">
        <v>13</v>
      </c>
      <c r="H45" t="s">
        <v>32</v>
      </c>
      <c r="I45" s="2">
        <v>28</v>
      </c>
      <c r="J45" s="2">
        <v>36148</v>
      </c>
      <c r="K45" s="5">
        <f t="shared" si="0"/>
        <v>33.32</v>
      </c>
    </row>
    <row r="46" spans="1:11" x14ac:dyDescent="0.25">
      <c r="A46" t="s">
        <v>136</v>
      </c>
      <c r="B46" t="s">
        <v>116</v>
      </c>
      <c r="C46" t="s">
        <v>137</v>
      </c>
      <c r="D46" t="s">
        <v>11</v>
      </c>
      <c r="E46" t="s">
        <v>30</v>
      </c>
      <c r="F46" t="s">
        <v>30</v>
      </c>
      <c r="G46" t="s">
        <v>13</v>
      </c>
      <c r="H46" t="s">
        <v>41</v>
      </c>
      <c r="I46" s="2">
        <v>24</v>
      </c>
      <c r="J46" s="2">
        <v>35232</v>
      </c>
      <c r="K46" s="5">
        <f t="shared" si="0"/>
        <v>28.56</v>
      </c>
    </row>
    <row r="47" spans="1:11" x14ac:dyDescent="0.25">
      <c r="A47" t="s">
        <v>138</v>
      </c>
      <c r="B47" t="s">
        <v>17</v>
      </c>
      <c r="C47" t="s">
        <v>139</v>
      </c>
      <c r="D47" t="s">
        <v>11</v>
      </c>
      <c r="E47" t="s">
        <v>30</v>
      </c>
      <c r="F47" t="s">
        <v>30</v>
      </c>
      <c r="G47" t="s">
        <v>13</v>
      </c>
      <c r="H47" t="s">
        <v>140</v>
      </c>
      <c r="I47" s="2">
        <v>38</v>
      </c>
      <c r="J47" s="2">
        <v>107350</v>
      </c>
      <c r="K47" s="5">
        <f t="shared" si="0"/>
        <v>45.22</v>
      </c>
    </row>
  </sheetData>
  <autoFilter ref="A1:L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33"/>
  <sheetViews>
    <sheetView topLeftCell="A5691" workbookViewId="0">
      <selection activeCell="E33" sqref="E33"/>
    </sheetView>
  </sheetViews>
  <sheetFormatPr defaultRowHeight="15" x14ac:dyDescent="0.25"/>
  <cols>
    <col min="1" max="1" width="13.140625" customWidth="1"/>
    <col min="2" max="2" width="59.7109375" customWidth="1"/>
    <col min="3" max="3" width="10" customWidth="1"/>
    <col min="4" max="4" width="9.7109375" customWidth="1"/>
    <col min="5" max="5" width="12.42578125" customWidth="1"/>
    <col min="6" max="6" width="11.28515625" style="1" customWidth="1"/>
    <col min="7" max="7" width="87.7109375" customWidth="1"/>
    <col min="8" max="8" width="15.42578125" style="6" customWidth="1"/>
    <col min="9" max="9" width="9.140625" style="5"/>
    <col min="10" max="10" width="9.42578125" bestFit="1" customWidth="1"/>
  </cols>
  <sheetData>
    <row r="1" spans="1:10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s="1" t="s">
        <v>146</v>
      </c>
      <c r="G1" t="s">
        <v>153</v>
      </c>
      <c r="H1" s="6" t="s">
        <v>158</v>
      </c>
      <c r="I1" s="5" t="s">
        <v>157</v>
      </c>
      <c r="J1" t="s">
        <v>159</v>
      </c>
    </row>
    <row r="2" spans="1:10" x14ac:dyDescent="0.25">
      <c r="A2" t="s">
        <v>120</v>
      </c>
      <c r="B2" t="s">
        <v>121</v>
      </c>
      <c r="C2">
        <v>4</v>
      </c>
      <c r="D2">
        <v>1</v>
      </c>
      <c r="E2" t="s">
        <v>30</v>
      </c>
      <c r="F2" s="1" t="s">
        <v>22</v>
      </c>
      <c r="G2" t="str">
        <f>VLOOKUP(A2,Total!$A$1:$J$47,8,0)</f>
        <v>Upper-100% Polyester  sock-100% polyurethane outsole-TPR</v>
      </c>
      <c r="H2" s="6">
        <f>VLOOKUP(A2,Total!$A$1:$J$47,9,0)</f>
        <v>35</v>
      </c>
      <c r="I2" s="5">
        <f>H2*1.19</f>
        <v>41.65</v>
      </c>
      <c r="J2" s="5">
        <f>I2*C2</f>
        <v>166.6</v>
      </c>
    </row>
    <row r="3" spans="1:10" x14ac:dyDescent="0.25">
      <c r="A3" t="s">
        <v>120</v>
      </c>
      <c r="B3" t="s">
        <v>121</v>
      </c>
      <c r="C3">
        <v>4</v>
      </c>
      <c r="D3">
        <v>1</v>
      </c>
      <c r="E3" t="s">
        <v>30</v>
      </c>
      <c r="F3" s="1" t="s">
        <v>147</v>
      </c>
      <c r="G3" t="str">
        <f>VLOOKUP(A3,Total!$A$1:$J$47,8,0)</f>
        <v>Upper-100% Polyester  sock-100% polyurethane outsole-TPR</v>
      </c>
      <c r="H3" s="6">
        <f>VLOOKUP(A3,Total!$A$1:$J$47,9,0)</f>
        <v>35</v>
      </c>
      <c r="I3" s="5">
        <f t="shared" ref="I3:I66" si="0">H3*1.19</f>
        <v>41.65</v>
      </c>
      <c r="J3" s="5">
        <f t="shared" ref="J3:J66" si="1">I3*C3</f>
        <v>166.6</v>
      </c>
    </row>
    <row r="4" spans="1:10" x14ac:dyDescent="0.25">
      <c r="A4" t="s">
        <v>101</v>
      </c>
      <c r="B4" t="s">
        <v>102</v>
      </c>
      <c r="C4">
        <v>14</v>
      </c>
      <c r="D4">
        <v>1</v>
      </c>
      <c r="E4" t="s">
        <v>30</v>
      </c>
      <c r="F4" s="1" t="s">
        <v>22</v>
      </c>
      <c r="G4" t="str">
        <f>VLOOKUP(A4,Total!$A$1:$J$47,8,0)</f>
        <v>Upper: PU 100 | Sole: Rubber 100</v>
      </c>
      <c r="H4" s="6">
        <f>VLOOKUP(A4,Total!$A$1:$J$47,9,0)</f>
        <v>32</v>
      </c>
      <c r="I4" s="5">
        <f t="shared" si="0"/>
        <v>38.08</v>
      </c>
      <c r="J4" s="5">
        <f t="shared" si="1"/>
        <v>533.12</v>
      </c>
    </row>
    <row r="5" spans="1:10" x14ac:dyDescent="0.25">
      <c r="A5" t="s">
        <v>120</v>
      </c>
      <c r="B5" t="s">
        <v>121</v>
      </c>
      <c r="C5">
        <v>4</v>
      </c>
      <c r="D5">
        <v>1</v>
      </c>
      <c r="E5" t="s">
        <v>30</v>
      </c>
      <c r="F5" s="1" t="s">
        <v>14</v>
      </c>
      <c r="G5" t="str">
        <f>VLOOKUP(A5,Total!$A$1:$J$47,8,0)</f>
        <v>Upper-100% Polyester  sock-100% polyurethane outsole-TPR</v>
      </c>
      <c r="H5" s="6">
        <f>VLOOKUP(A5,Total!$A$1:$J$47,9,0)</f>
        <v>35</v>
      </c>
      <c r="I5" s="5">
        <f t="shared" si="0"/>
        <v>41.65</v>
      </c>
      <c r="J5" s="5">
        <f t="shared" si="1"/>
        <v>166.6</v>
      </c>
    </row>
    <row r="6" spans="1:10" x14ac:dyDescent="0.25">
      <c r="A6" t="s">
        <v>120</v>
      </c>
      <c r="B6" t="s">
        <v>121</v>
      </c>
      <c r="C6">
        <v>4</v>
      </c>
      <c r="D6">
        <v>1</v>
      </c>
      <c r="E6" t="s">
        <v>30</v>
      </c>
      <c r="F6" s="1" t="s">
        <v>20</v>
      </c>
      <c r="G6" t="str">
        <f>VLOOKUP(A6,Total!$A$1:$J$47,8,0)</f>
        <v>Upper-100% Polyester  sock-100% polyurethane outsole-TPR</v>
      </c>
      <c r="H6" s="6">
        <f>VLOOKUP(A6,Total!$A$1:$J$47,9,0)</f>
        <v>35</v>
      </c>
      <c r="I6" s="5">
        <f t="shared" si="0"/>
        <v>41.65</v>
      </c>
      <c r="J6" s="5">
        <f t="shared" si="1"/>
        <v>166.6</v>
      </c>
    </row>
    <row r="7" spans="1:10" x14ac:dyDescent="0.25">
      <c r="A7" t="s">
        <v>120</v>
      </c>
      <c r="B7" t="s">
        <v>121</v>
      </c>
      <c r="C7">
        <v>4</v>
      </c>
      <c r="D7">
        <v>1</v>
      </c>
      <c r="E7" t="s">
        <v>30</v>
      </c>
      <c r="F7" s="1" t="s">
        <v>147</v>
      </c>
      <c r="G7" t="str">
        <f>VLOOKUP(A7,Total!$A$1:$J$47,8,0)</f>
        <v>Upper-100% Polyester  sock-100% polyurethane outsole-TPR</v>
      </c>
      <c r="H7" s="6">
        <f>VLOOKUP(A7,Total!$A$1:$J$47,9,0)</f>
        <v>35</v>
      </c>
      <c r="I7" s="5">
        <f t="shared" si="0"/>
        <v>41.65</v>
      </c>
      <c r="J7" s="5">
        <f t="shared" si="1"/>
        <v>166.6</v>
      </c>
    </row>
    <row r="8" spans="1:10" x14ac:dyDescent="0.25">
      <c r="A8" t="s">
        <v>120</v>
      </c>
      <c r="B8" t="s">
        <v>121</v>
      </c>
      <c r="C8">
        <v>2</v>
      </c>
      <c r="D8">
        <v>1</v>
      </c>
      <c r="E8" t="s">
        <v>30</v>
      </c>
      <c r="F8" s="1" t="s">
        <v>22</v>
      </c>
      <c r="G8" t="str">
        <f>VLOOKUP(A8,Total!$A$1:$J$47,8,0)</f>
        <v>Upper-100% Polyester  sock-100% polyurethane outsole-TPR</v>
      </c>
      <c r="H8" s="6">
        <f>VLOOKUP(A8,Total!$A$1:$J$47,9,0)</f>
        <v>35</v>
      </c>
      <c r="I8" s="5">
        <f t="shared" si="0"/>
        <v>41.65</v>
      </c>
      <c r="J8" s="5">
        <f t="shared" si="1"/>
        <v>83.3</v>
      </c>
    </row>
    <row r="9" spans="1:10" x14ac:dyDescent="0.25">
      <c r="A9" t="s">
        <v>120</v>
      </c>
      <c r="B9" t="s">
        <v>121</v>
      </c>
      <c r="C9">
        <v>2</v>
      </c>
      <c r="D9">
        <v>1</v>
      </c>
      <c r="E9" t="s">
        <v>30</v>
      </c>
      <c r="F9" s="1" t="s">
        <v>22</v>
      </c>
      <c r="G9" t="str">
        <f>VLOOKUP(A9,Total!$A$1:$J$47,8,0)</f>
        <v>Upper-100% Polyester  sock-100% polyurethane outsole-TPR</v>
      </c>
      <c r="H9" s="6">
        <f>VLOOKUP(A9,Total!$A$1:$J$47,9,0)</f>
        <v>35</v>
      </c>
      <c r="I9" s="5">
        <f t="shared" si="0"/>
        <v>41.65</v>
      </c>
      <c r="J9" s="5">
        <f t="shared" si="1"/>
        <v>83.3</v>
      </c>
    </row>
    <row r="10" spans="1:10" x14ac:dyDescent="0.25">
      <c r="A10" t="s">
        <v>123</v>
      </c>
      <c r="B10" t="s">
        <v>124</v>
      </c>
      <c r="C10">
        <v>3</v>
      </c>
      <c r="D10">
        <v>1</v>
      </c>
      <c r="E10" t="s">
        <v>30</v>
      </c>
      <c r="F10" s="1" t="s">
        <v>148</v>
      </c>
      <c r="G10" t="str">
        <f>VLOOKUP(A10,Total!$A$1:$J$47,8,0)</f>
        <v>Upper: Synthetic Materials Lining And Sock: Synthetic Materials Outer: Other Synthetic Materials</v>
      </c>
      <c r="H10" s="6">
        <f>VLOOKUP(A10,Total!$A$1:$J$47,9,0)</f>
        <v>35</v>
      </c>
      <c r="I10" s="5">
        <f t="shared" si="0"/>
        <v>41.65</v>
      </c>
      <c r="J10" s="5">
        <f t="shared" si="1"/>
        <v>124.94999999999999</v>
      </c>
    </row>
    <row r="11" spans="1:10" x14ac:dyDescent="0.25">
      <c r="A11" t="s">
        <v>120</v>
      </c>
      <c r="B11" t="s">
        <v>121</v>
      </c>
      <c r="C11">
        <v>2</v>
      </c>
      <c r="D11">
        <v>1</v>
      </c>
      <c r="E11" t="s">
        <v>30</v>
      </c>
      <c r="F11" s="1" t="s">
        <v>148</v>
      </c>
      <c r="G11" t="str">
        <f>VLOOKUP(A11,Total!$A$1:$J$47,8,0)</f>
        <v>Upper-100% Polyester  sock-100% polyurethane outsole-TPR</v>
      </c>
      <c r="H11" s="6">
        <f>VLOOKUP(A11,Total!$A$1:$J$47,9,0)</f>
        <v>35</v>
      </c>
      <c r="I11" s="5">
        <f t="shared" si="0"/>
        <v>41.65</v>
      </c>
      <c r="J11" s="5">
        <f t="shared" si="1"/>
        <v>83.3</v>
      </c>
    </row>
    <row r="12" spans="1:10" x14ac:dyDescent="0.25">
      <c r="A12" t="s">
        <v>120</v>
      </c>
      <c r="B12" t="s">
        <v>121</v>
      </c>
      <c r="C12">
        <v>2</v>
      </c>
      <c r="D12">
        <v>1</v>
      </c>
      <c r="E12" t="s">
        <v>30</v>
      </c>
      <c r="F12" s="1" t="s">
        <v>20</v>
      </c>
      <c r="G12" t="str">
        <f>VLOOKUP(A12,Total!$A$1:$J$47,8,0)</f>
        <v>Upper-100% Polyester  sock-100% polyurethane outsole-TPR</v>
      </c>
      <c r="H12" s="6">
        <f>VLOOKUP(A12,Total!$A$1:$J$47,9,0)</f>
        <v>35</v>
      </c>
      <c r="I12" s="5">
        <f t="shared" si="0"/>
        <v>41.65</v>
      </c>
      <c r="J12" s="5">
        <f t="shared" si="1"/>
        <v>83.3</v>
      </c>
    </row>
    <row r="13" spans="1:10" x14ac:dyDescent="0.25">
      <c r="A13" t="s">
        <v>120</v>
      </c>
      <c r="B13" t="s">
        <v>121</v>
      </c>
      <c r="C13">
        <v>2</v>
      </c>
      <c r="D13">
        <v>1</v>
      </c>
      <c r="E13" t="s">
        <v>30</v>
      </c>
      <c r="F13" s="1" t="s">
        <v>148</v>
      </c>
      <c r="G13" t="str">
        <f>VLOOKUP(A13,Total!$A$1:$J$47,8,0)</f>
        <v>Upper-100% Polyester  sock-100% polyurethane outsole-TPR</v>
      </c>
      <c r="H13" s="6">
        <f>VLOOKUP(A13,Total!$A$1:$J$47,9,0)</f>
        <v>35</v>
      </c>
      <c r="I13" s="5">
        <f t="shared" si="0"/>
        <v>41.65</v>
      </c>
      <c r="J13" s="5">
        <f t="shared" si="1"/>
        <v>83.3</v>
      </c>
    </row>
    <row r="14" spans="1:10" x14ac:dyDescent="0.25">
      <c r="A14" t="s">
        <v>123</v>
      </c>
      <c r="B14" t="s">
        <v>124</v>
      </c>
      <c r="C14">
        <v>2</v>
      </c>
      <c r="D14">
        <v>1</v>
      </c>
      <c r="E14" t="s">
        <v>30</v>
      </c>
      <c r="F14" s="1" t="s">
        <v>22</v>
      </c>
      <c r="G14" t="str">
        <f>VLOOKUP(A14,Total!$A$1:$J$47,8,0)</f>
        <v>Upper: Synthetic Materials Lining And Sock: Synthetic Materials Outer: Other Synthetic Materials</v>
      </c>
      <c r="H14" s="6">
        <f>VLOOKUP(A14,Total!$A$1:$J$47,9,0)</f>
        <v>35</v>
      </c>
      <c r="I14" s="5">
        <f t="shared" si="0"/>
        <v>41.65</v>
      </c>
      <c r="J14" s="5">
        <f t="shared" si="1"/>
        <v>83.3</v>
      </c>
    </row>
    <row r="15" spans="1:10" x14ac:dyDescent="0.25">
      <c r="A15" t="s">
        <v>68</v>
      </c>
      <c r="B15" t="s">
        <v>69</v>
      </c>
      <c r="C15">
        <v>2</v>
      </c>
      <c r="D15">
        <v>1</v>
      </c>
      <c r="E15" t="s">
        <v>30</v>
      </c>
      <c r="F15" s="1" t="s">
        <v>147</v>
      </c>
      <c r="G15" t="str">
        <f>VLOOKUP(A15,Total!$A$1:$J$47,8,0)</f>
        <v>Upper: PU 100 | Sole: Thermoplastic Rubber 100</v>
      </c>
      <c r="H15" s="6">
        <f>VLOOKUP(A15,Total!$A$1:$J$47,9,0)</f>
        <v>55</v>
      </c>
      <c r="I15" s="5">
        <f t="shared" si="0"/>
        <v>65.45</v>
      </c>
      <c r="J15" s="5">
        <f t="shared" si="1"/>
        <v>130.9</v>
      </c>
    </row>
    <row r="16" spans="1:10" x14ac:dyDescent="0.25">
      <c r="A16" t="s">
        <v>61</v>
      </c>
      <c r="B16" t="s">
        <v>62</v>
      </c>
      <c r="C16">
        <v>4</v>
      </c>
      <c r="D16">
        <v>1</v>
      </c>
      <c r="E16" t="s">
        <v>30</v>
      </c>
      <c r="F16" s="1" t="s">
        <v>20</v>
      </c>
      <c r="G16" t="str">
        <f>VLOOKUP(A16,Total!$A$1:$J$47,8,0)</f>
        <v>Upper: PU 100 | Sole: Rubber 100</v>
      </c>
      <c r="H16" s="6">
        <f>VLOOKUP(A16,Total!$A$1:$J$47,9,0)</f>
        <v>55</v>
      </c>
      <c r="I16" s="5">
        <f t="shared" si="0"/>
        <v>65.45</v>
      </c>
      <c r="J16" s="5">
        <f t="shared" si="1"/>
        <v>261.8</v>
      </c>
    </row>
    <row r="17" spans="1:10" x14ac:dyDescent="0.25">
      <c r="A17" t="s">
        <v>78</v>
      </c>
      <c r="B17" t="s">
        <v>79</v>
      </c>
      <c r="C17">
        <v>5</v>
      </c>
      <c r="D17">
        <v>1</v>
      </c>
      <c r="E17" t="s">
        <v>30</v>
      </c>
      <c r="F17" s="1" t="s">
        <v>20</v>
      </c>
      <c r="G17" t="str">
        <f>VLOOKUP(A17,Total!$A$1:$J$47,8,0)</f>
        <v>Upper: Polyester 100 | Sole: Rubber 100</v>
      </c>
      <c r="H17" s="6">
        <f>VLOOKUP(A17,Total!$A$1:$J$47,9,0)</f>
        <v>55</v>
      </c>
      <c r="I17" s="5">
        <f t="shared" si="0"/>
        <v>65.45</v>
      </c>
      <c r="J17" s="5">
        <f t="shared" si="1"/>
        <v>327.25</v>
      </c>
    </row>
    <row r="18" spans="1:10" x14ac:dyDescent="0.25">
      <c r="A18" t="s">
        <v>132</v>
      </c>
      <c r="B18" t="s">
        <v>133</v>
      </c>
      <c r="C18">
        <v>4</v>
      </c>
      <c r="D18">
        <v>1</v>
      </c>
      <c r="E18" t="s">
        <v>30</v>
      </c>
      <c r="F18" s="1" t="s">
        <v>147</v>
      </c>
      <c r="G18" t="str">
        <f>VLOOKUP(A18,Total!$A$1:$J$47,8,0)</f>
        <v>Upper: PU 100 | Sole: Rubber 100</v>
      </c>
      <c r="H18" s="6">
        <f>VLOOKUP(A18,Total!$A$1:$J$47,9,0)</f>
        <v>55</v>
      </c>
      <c r="I18" s="5">
        <f t="shared" si="0"/>
        <v>65.45</v>
      </c>
      <c r="J18" s="5">
        <f t="shared" si="1"/>
        <v>261.8</v>
      </c>
    </row>
    <row r="19" spans="1:10" x14ac:dyDescent="0.25">
      <c r="A19" t="s">
        <v>107</v>
      </c>
      <c r="B19" t="s">
        <v>109</v>
      </c>
      <c r="C19">
        <v>4</v>
      </c>
      <c r="D19">
        <v>1</v>
      </c>
      <c r="E19" t="s">
        <v>30</v>
      </c>
      <c r="F19" s="1" t="s">
        <v>20</v>
      </c>
      <c r="G19" t="str">
        <f>VLOOKUP(A19,Total!$A$1:$J$47,8,0)</f>
        <v>Upper: PU 100 | Sole: Rubber 100</v>
      </c>
      <c r="H19" s="6">
        <f>VLOOKUP(A19,Total!$A$1:$J$47,9,0)</f>
        <v>55</v>
      </c>
      <c r="I19" s="5">
        <f t="shared" si="0"/>
        <v>65.45</v>
      </c>
      <c r="J19" s="5">
        <f t="shared" si="1"/>
        <v>261.8</v>
      </c>
    </row>
    <row r="20" spans="1:10" x14ac:dyDescent="0.25">
      <c r="A20" t="s">
        <v>107</v>
      </c>
      <c r="B20" t="s">
        <v>109</v>
      </c>
      <c r="C20">
        <v>4</v>
      </c>
      <c r="D20">
        <v>1</v>
      </c>
      <c r="E20" t="s">
        <v>30</v>
      </c>
      <c r="F20" s="1" t="s">
        <v>20</v>
      </c>
      <c r="G20" t="str">
        <f>VLOOKUP(A20,Total!$A$1:$J$47,8,0)</f>
        <v>Upper: PU 100 | Sole: Rubber 100</v>
      </c>
      <c r="H20" s="6">
        <f>VLOOKUP(A20,Total!$A$1:$J$47,9,0)</f>
        <v>55</v>
      </c>
      <c r="I20" s="5">
        <f t="shared" si="0"/>
        <v>65.45</v>
      </c>
      <c r="J20" s="5">
        <f t="shared" si="1"/>
        <v>261.8</v>
      </c>
    </row>
    <row r="21" spans="1:10" x14ac:dyDescent="0.25">
      <c r="A21" t="s">
        <v>103</v>
      </c>
      <c r="B21" t="s">
        <v>104</v>
      </c>
      <c r="C21">
        <v>7</v>
      </c>
      <c r="D21">
        <v>1</v>
      </c>
      <c r="E21" t="s">
        <v>30</v>
      </c>
      <c r="F21" s="1" t="s">
        <v>148</v>
      </c>
      <c r="G21" t="str">
        <f>VLOOKUP(A21,Total!$A$1:$J$47,8,0)</f>
        <v>Upper: PU 100 | Sole: Rubber 100</v>
      </c>
      <c r="H21" s="6">
        <f>VLOOKUP(A21,Total!$A$1:$J$47,9,0)</f>
        <v>36</v>
      </c>
      <c r="I21" s="5">
        <f t="shared" si="0"/>
        <v>42.839999999999996</v>
      </c>
      <c r="J21" s="5">
        <f t="shared" si="1"/>
        <v>299.88</v>
      </c>
    </row>
    <row r="22" spans="1:10" x14ac:dyDescent="0.25">
      <c r="A22" t="s">
        <v>54</v>
      </c>
      <c r="B22" t="s">
        <v>55</v>
      </c>
      <c r="C22">
        <v>9</v>
      </c>
      <c r="D22">
        <v>1</v>
      </c>
      <c r="E22" t="s">
        <v>30</v>
      </c>
      <c r="F22" s="1" t="s">
        <v>20</v>
      </c>
      <c r="G22" t="str">
        <f>VLOOKUP(A22,Total!$A$1:$J$47,8,0)</f>
        <v>Upper: Satin 100 | Sole: Rubber 100</v>
      </c>
      <c r="H22" s="6">
        <f>VLOOKUP(A22,Total!$A$1:$J$47,9,0)</f>
        <v>30</v>
      </c>
      <c r="I22" s="5">
        <f t="shared" si="0"/>
        <v>35.699999999999996</v>
      </c>
      <c r="J22" s="5">
        <f t="shared" si="1"/>
        <v>321.29999999999995</v>
      </c>
    </row>
    <row r="23" spans="1:10" x14ac:dyDescent="0.25">
      <c r="A23" t="s">
        <v>78</v>
      </c>
      <c r="B23" t="s">
        <v>79</v>
      </c>
      <c r="C23">
        <v>5</v>
      </c>
      <c r="D23">
        <v>1</v>
      </c>
      <c r="E23" t="s">
        <v>30</v>
      </c>
      <c r="F23" s="1" t="s">
        <v>31</v>
      </c>
      <c r="G23" t="str">
        <f>VLOOKUP(A23,Total!$A$1:$J$47,8,0)</f>
        <v>Upper: Polyester 100 | Sole: Rubber 100</v>
      </c>
      <c r="H23" s="6">
        <f>VLOOKUP(A23,Total!$A$1:$J$47,9,0)</f>
        <v>55</v>
      </c>
      <c r="I23" s="5">
        <f t="shared" si="0"/>
        <v>65.45</v>
      </c>
      <c r="J23" s="5">
        <f t="shared" si="1"/>
        <v>327.25</v>
      </c>
    </row>
    <row r="24" spans="1:10" x14ac:dyDescent="0.25">
      <c r="A24" t="s">
        <v>54</v>
      </c>
      <c r="B24" t="s">
        <v>55</v>
      </c>
      <c r="C24">
        <v>9</v>
      </c>
      <c r="D24">
        <v>1</v>
      </c>
      <c r="E24" t="s">
        <v>30</v>
      </c>
      <c r="F24" s="1" t="s">
        <v>147</v>
      </c>
      <c r="G24" t="str">
        <f>VLOOKUP(A24,Total!$A$1:$J$47,8,0)</f>
        <v>Upper: Satin 100 | Sole: Rubber 100</v>
      </c>
      <c r="H24" s="6">
        <f>VLOOKUP(A24,Total!$A$1:$J$47,9,0)</f>
        <v>30</v>
      </c>
      <c r="I24" s="5">
        <f t="shared" si="0"/>
        <v>35.699999999999996</v>
      </c>
      <c r="J24" s="5">
        <f t="shared" si="1"/>
        <v>321.29999999999995</v>
      </c>
    </row>
    <row r="25" spans="1:10" x14ac:dyDescent="0.25">
      <c r="A25" t="s">
        <v>28</v>
      </c>
      <c r="B25" t="s">
        <v>29</v>
      </c>
      <c r="C25">
        <v>5</v>
      </c>
      <c r="D25">
        <v>1</v>
      </c>
      <c r="E25" t="s">
        <v>30</v>
      </c>
      <c r="F25" s="1" t="s">
        <v>147</v>
      </c>
      <c r="G25" t="str">
        <f>VLOOKUP(A25,Total!$A$1:$J$47,8,0)</f>
        <v>Upper: Polyester 100 | Sole: Rubber 100</v>
      </c>
      <c r="H25" s="6">
        <f>VLOOKUP(A25,Total!$A$1:$J$47,9,0)</f>
        <v>60</v>
      </c>
      <c r="I25" s="5">
        <f t="shared" si="0"/>
        <v>71.399999999999991</v>
      </c>
      <c r="J25" s="5">
        <f t="shared" si="1"/>
        <v>356.99999999999994</v>
      </c>
    </row>
    <row r="26" spans="1:10" x14ac:dyDescent="0.25">
      <c r="A26" t="s">
        <v>54</v>
      </c>
      <c r="B26" t="s">
        <v>55</v>
      </c>
      <c r="C26">
        <v>2</v>
      </c>
      <c r="D26">
        <v>2</v>
      </c>
      <c r="E26" t="s">
        <v>30</v>
      </c>
      <c r="F26" s="1" t="s">
        <v>31</v>
      </c>
      <c r="G26" t="str">
        <f>VLOOKUP(A26,Total!$A$1:$J$47,8,0)</f>
        <v>Upper: Satin 100 | Sole: Rubber 100</v>
      </c>
      <c r="H26" s="6">
        <f>VLOOKUP(A26,Total!$A$1:$J$47,9,0)</f>
        <v>30</v>
      </c>
      <c r="I26" s="5">
        <f t="shared" si="0"/>
        <v>35.699999999999996</v>
      </c>
      <c r="J26" s="5">
        <f t="shared" si="1"/>
        <v>71.399999999999991</v>
      </c>
    </row>
    <row r="27" spans="1:10" x14ac:dyDescent="0.25">
      <c r="A27" t="s">
        <v>78</v>
      </c>
      <c r="B27" t="s">
        <v>79</v>
      </c>
      <c r="C27">
        <v>5</v>
      </c>
      <c r="D27">
        <v>2</v>
      </c>
      <c r="E27" t="s">
        <v>30</v>
      </c>
      <c r="F27" s="1" t="s">
        <v>147</v>
      </c>
      <c r="G27" t="str">
        <f>VLOOKUP(A27,Total!$A$1:$J$47,8,0)</f>
        <v>Upper: Polyester 100 | Sole: Rubber 100</v>
      </c>
      <c r="H27" s="6">
        <f>VLOOKUP(A27,Total!$A$1:$J$47,9,0)</f>
        <v>55</v>
      </c>
      <c r="I27" s="5">
        <f t="shared" si="0"/>
        <v>65.45</v>
      </c>
      <c r="J27" s="5">
        <f t="shared" si="1"/>
        <v>327.25</v>
      </c>
    </row>
    <row r="28" spans="1:10" x14ac:dyDescent="0.25">
      <c r="A28" t="s">
        <v>107</v>
      </c>
      <c r="B28" t="s">
        <v>109</v>
      </c>
      <c r="C28">
        <v>4</v>
      </c>
      <c r="D28">
        <v>2</v>
      </c>
      <c r="E28" t="s">
        <v>30</v>
      </c>
      <c r="F28" s="1" t="s">
        <v>147</v>
      </c>
      <c r="G28" t="str">
        <f>VLOOKUP(A28,Total!$A$1:$J$47,8,0)</f>
        <v>Upper: PU 100 | Sole: Rubber 100</v>
      </c>
      <c r="H28" s="6">
        <f>VLOOKUP(A28,Total!$A$1:$J$47,9,0)</f>
        <v>55</v>
      </c>
      <c r="I28" s="5">
        <f t="shared" si="0"/>
        <v>65.45</v>
      </c>
      <c r="J28" s="5">
        <f t="shared" si="1"/>
        <v>261.8</v>
      </c>
    </row>
    <row r="29" spans="1:10" x14ac:dyDescent="0.25">
      <c r="A29" t="s">
        <v>85</v>
      </c>
      <c r="B29" t="s">
        <v>86</v>
      </c>
      <c r="C29">
        <v>8</v>
      </c>
      <c r="D29">
        <v>2</v>
      </c>
      <c r="E29" t="s">
        <v>30</v>
      </c>
      <c r="F29" s="1" t="s">
        <v>147</v>
      </c>
      <c r="G29" t="str">
        <f>VLOOKUP(A29,Total!$A$1:$J$47,8,0)</f>
        <v>Upper: Polyester 100 | Sole: PVC 100</v>
      </c>
      <c r="H29" s="6">
        <f>VLOOKUP(A29,Total!$A$1:$J$47,9,0)</f>
        <v>50</v>
      </c>
      <c r="I29" s="5">
        <f t="shared" si="0"/>
        <v>59.5</v>
      </c>
      <c r="J29" s="5">
        <f t="shared" si="1"/>
        <v>476</v>
      </c>
    </row>
    <row r="30" spans="1:10" x14ac:dyDescent="0.25">
      <c r="A30" t="s">
        <v>123</v>
      </c>
      <c r="B30" t="s">
        <v>124</v>
      </c>
      <c r="C30">
        <v>4</v>
      </c>
      <c r="D30">
        <v>2</v>
      </c>
      <c r="E30" t="s">
        <v>30</v>
      </c>
      <c r="F30" s="1" t="s">
        <v>147</v>
      </c>
      <c r="G30" t="str">
        <f>VLOOKUP(A30,Total!$A$1:$J$47,8,0)</f>
        <v>Upper: Synthetic Materials Lining And Sock: Synthetic Materials Outer: Other Synthetic Materials</v>
      </c>
      <c r="H30" s="6">
        <f>VLOOKUP(A30,Total!$A$1:$J$47,9,0)</f>
        <v>35</v>
      </c>
      <c r="I30" s="5">
        <f t="shared" si="0"/>
        <v>41.65</v>
      </c>
      <c r="J30" s="5">
        <f t="shared" si="1"/>
        <v>166.6</v>
      </c>
    </row>
    <row r="31" spans="1:10" x14ac:dyDescent="0.25">
      <c r="A31" t="s">
        <v>123</v>
      </c>
      <c r="B31" t="s">
        <v>124</v>
      </c>
      <c r="C31">
        <v>2</v>
      </c>
      <c r="D31">
        <v>2</v>
      </c>
      <c r="E31" t="s">
        <v>30</v>
      </c>
      <c r="F31" s="1" t="s">
        <v>22</v>
      </c>
      <c r="G31" t="str">
        <f>VLOOKUP(A31,Total!$A$1:$J$47,8,0)</f>
        <v>Upper: Synthetic Materials Lining And Sock: Synthetic Materials Outer: Other Synthetic Materials</v>
      </c>
      <c r="H31" s="6">
        <f>VLOOKUP(A31,Total!$A$1:$J$47,9,0)</f>
        <v>35</v>
      </c>
      <c r="I31" s="5">
        <f t="shared" si="0"/>
        <v>41.65</v>
      </c>
      <c r="J31" s="5">
        <f t="shared" si="1"/>
        <v>83.3</v>
      </c>
    </row>
    <row r="32" spans="1:10" x14ac:dyDescent="0.25">
      <c r="A32" t="s">
        <v>123</v>
      </c>
      <c r="B32" t="s">
        <v>124</v>
      </c>
      <c r="C32">
        <v>4</v>
      </c>
      <c r="D32">
        <v>2</v>
      </c>
      <c r="E32" t="s">
        <v>30</v>
      </c>
      <c r="F32" s="1" t="s">
        <v>148</v>
      </c>
      <c r="G32" t="str">
        <f>VLOOKUP(A32,Total!$A$1:$J$47,8,0)</f>
        <v>Upper: Synthetic Materials Lining And Sock: Synthetic Materials Outer: Other Synthetic Materials</v>
      </c>
      <c r="H32" s="6">
        <f>VLOOKUP(A32,Total!$A$1:$J$47,9,0)</f>
        <v>35</v>
      </c>
      <c r="I32" s="5">
        <f t="shared" si="0"/>
        <v>41.65</v>
      </c>
      <c r="J32" s="5">
        <f t="shared" si="1"/>
        <v>166.6</v>
      </c>
    </row>
    <row r="33" spans="1:10" x14ac:dyDescent="0.25">
      <c r="A33" t="s">
        <v>120</v>
      </c>
      <c r="B33" t="s">
        <v>121</v>
      </c>
      <c r="C33">
        <v>3</v>
      </c>
      <c r="D33">
        <v>2</v>
      </c>
      <c r="E33" t="s">
        <v>30</v>
      </c>
      <c r="F33" s="1" t="s">
        <v>147</v>
      </c>
      <c r="G33" t="str">
        <f>VLOOKUP(A33,Total!$A$1:$J$47,8,0)</f>
        <v>Upper-100% Polyester  sock-100% polyurethane outsole-TPR</v>
      </c>
      <c r="H33" s="6">
        <f>VLOOKUP(A33,Total!$A$1:$J$47,9,0)</f>
        <v>35</v>
      </c>
      <c r="I33" s="5">
        <f t="shared" si="0"/>
        <v>41.65</v>
      </c>
      <c r="J33" s="5">
        <f t="shared" si="1"/>
        <v>124.94999999999999</v>
      </c>
    </row>
    <row r="34" spans="1:10" x14ac:dyDescent="0.25">
      <c r="A34" t="s">
        <v>120</v>
      </c>
      <c r="B34" t="s">
        <v>121</v>
      </c>
      <c r="C34">
        <v>4</v>
      </c>
      <c r="D34">
        <v>2</v>
      </c>
      <c r="E34" t="s">
        <v>30</v>
      </c>
      <c r="F34" s="1" t="s">
        <v>14</v>
      </c>
      <c r="G34" t="str">
        <f>VLOOKUP(A34,Total!$A$1:$J$47,8,0)</f>
        <v>Upper-100% Polyester  sock-100% polyurethane outsole-TPR</v>
      </c>
      <c r="H34" s="6">
        <f>VLOOKUP(A34,Total!$A$1:$J$47,9,0)</f>
        <v>35</v>
      </c>
      <c r="I34" s="5">
        <f t="shared" si="0"/>
        <v>41.65</v>
      </c>
      <c r="J34" s="5">
        <f t="shared" si="1"/>
        <v>166.6</v>
      </c>
    </row>
    <row r="35" spans="1:10" x14ac:dyDescent="0.25">
      <c r="A35" t="s">
        <v>120</v>
      </c>
      <c r="B35" t="s">
        <v>121</v>
      </c>
      <c r="C35">
        <v>4</v>
      </c>
      <c r="D35">
        <v>2</v>
      </c>
      <c r="E35" t="s">
        <v>30</v>
      </c>
      <c r="F35" s="1" t="s">
        <v>20</v>
      </c>
      <c r="G35" t="str">
        <f>VLOOKUP(A35,Total!$A$1:$J$47,8,0)</f>
        <v>Upper-100% Polyester  sock-100% polyurethane outsole-TPR</v>
      </c>
      <c r="H35" s="6">
        <f>VLOOKUP(A35,Total!$A$1:$J$47,9,0)</f>
        <v>35</v>
      </c>
      <c r="I35" s="5">
        <f t="shared" si="0"/>
        <v>41.65</v>
      </c>
      <c r="J35" s="5">
        <f t="shared" si="1"/>
        <v>166.6</v>
      </c>
    </row>
    <row r="36" spans="1:10" x14ac:dyDescent="0.25">
      <c r="A36" t="s">
        <v>120</v>
      </c>
      <c r="B36" t="s">
        <v>121</v>
      </c>
      <c r="C36">
        <v>4</v>
      </c>
      <c r="D36">
        <v>2</v>
      </c>
      <c r="E36" t="s">
        <v>30</v>
      </c>
      <c r="F36" s="1" t="s">
        <v>20</v>
      </c>
      <c r="G36" t="str">
        <f>VLOOKUP(A36,Total!$A$1:$J$47,8,0)</f>
        <v>Upper-100% Polyester  sock-100% polyurethane outsole-TPR</v>
      </c>
      <c r="H36" s="6">
        <f>VLOOKUP(A36,Total!$A$1:$J$47,9,0)</f>
        <v>35</v>
      </c>
      <c r="I36" s="5">
        <f t="shared" si="0"/>
        <v>41.65</v>
      </c>
      <c r="J36" s="5">
        <f t="shared" si="1"/>
        <v>166.6</v>
      </c>
    </row>
    <row r="37" spans="1:10" x14ac:dyDescent="0.25">
      <c r="A37" t="s">
        <v>123</v>
      </c>
      <c r="B37" t="s">
        <v>124</v>
      </c>
      <c r="C37">
        <v>5</v>
      </c>
      <c r="D37">
        <v>2</v>
      </c>
      <c r="E37" t="s">
        <v>30</v>
      </c>
      <c r="F37" s="1" t="s">
        <v>20</v>
      </c>
      <c r="G37" t="str">
        <f>VLOOKUP(A37,Total!$A$1:$J$47,8,0)</f>
        <v>Upper: Synthetic Materials Lining And Sock: Synthetic Materials Outer: Other Synthetic Materials</v>
      </c>
      <c r="H37" s="6">
        <f>VLOOKUP(A37,Total!$A$1:$J$47,9,0)</f>
        <v>35</v>
      </c>
      <c r="I37" s="5">
        <f t="shared" si="0"/>
        <v>41.65</v>
      </c>
      <c r="J37" s="5">
        <f t="shared" si="1"/>
        <v>208.25</v>
      </c>
    </row>
    <row r="38" spans="1:10" x14ac:dyDescent="0.25">
      <c r="A38" t="s">
        <v>120</v>
      </c>
      <c r="B38" t="s">
        <v>121</v>
      </c>
      <c r="C38">
        <v>4</v>
      </c>
      <c r="D38">
        <v>2</v>
      </c>
      <c r="E38" t="s">
        <v>30</v>
      </c>
      <c r="F38" s="1" t="s">
        <v>147</v>
      </c>
      <c r="G38" t="str">
        <f>VLOOKUP(A38,Total!$A$1:$J$47,8,0)</f>
        <v>Upper-100% Polyester  sock-100% polyurethane outsole-TPR</v>
      </c>
      <c r="H38" s="6">
        <f>VLOOKUP(A38,Total!$A$1:$J$47,9,0)</f>
        <v>35</v>
      </c>
      <c r="I38" s="5">
        <f t="shared" si="0"/>
        <v>41.65</v>
      </c>
      <c r="J38" s="5">
        <f t="shared" si="1"/>
        <v>166.6</v>
      </c>
    </row>
    <row r="39" spans="1:10" x14ac:dyDescent="0.25">
      <c r="A39" t="s">
        <v>120</v>
      </c>
      <c r="B39" t="s">
        <v>121</v>
      </c>
      <c r="C39">
        <v>4</v>
      </c>
      <c r="D39">
        <v>2</v>
      </c>
      <c r="E39" t="s">
        <v>30</v>
      </c>
      <c r="F39" s="1" t="s">
        <v>148</v>
      </c>
      <c r="G39" t="str">
        <f>VLOOKUP(A39,Total!$A$1:$J$47,8,0)</f>
        <v>Upper-100% Polyester  sock-100% polyurethane outsole-TPR</v>
      </c>
      <c r="H39" s="6">
        <f>VLOOKUP(A39,Total!$A$1:$J$47,9,0)</f>
        <v>35</v>
      </c>
      <c r="I39" s="5">
        <f t="shared" si="0"/>
        <v>41.65</v>
      </c>
      <c r="J39" s="5">
        <f t="shared" si="1"/>
        <v>166.6</v>
      </c>
    </row>
    <row r="40" spans="1:10" x14ac:dyDescent="0.25">
      <c r="A40" t="s">
        <v>120</v>
      </c>
      <c r="B40" t="s">
        <v>121</v>
      </c>
      <c r="C40">
        <v>4</v>
      </c>
      <c r="D40">
        <v>2</v>
      </c>
      <c r="E40" t="s">
        <v>30</v>
      </c>
      <c r="F40" s="1" t="s">
        <v>147</v>
      </c>
      <c r="G40" t="str">
        <f>VLOOKUP(A40,Total!$A$1:$J$47,8,0)</f>
        <v>Upper-100% Polyester  sock-100% polyurethane outsole-TPR</v>
      </c>
      <c r="H40" s="6">
        <f>VLOOKUP(A40,Total!$A$1:$J$47,9,0)</f>
        <v>35</v>
      </c>
      <c r="I40" s="5">
        <f t="shared" si="0"/>
        <v>41.65</v>
      </c>
      <c r="J40" s="5">
        <f t="shared" si="1"/>
        <v>166.6</v>
      </c>
    </row>
    <row r="41" spans="1:10" x14ac:dyDescent="0.25">
      <c r="A41" t="s">
        <v>120</v>
      </c>
      <c r="B41" t="s">
        <v>121</v>
      </c>
      <c r="C41">
        <v>4</v>
      </c>
      <c r="D41">
        <v>2</v>
      </c>
      <c r="E41" t="s">
        <v>30</v>
      </c>
      <c r="F41" s="1" t="s">
        <v>148</v>
      </c>
      <c r="G41" t="str">
        <f>VLOOKUP(A41,Total!$A$1:$J$47,8,0)</f>
        <v>Upper-100% Polyester  sock-100% polyurethane outsole-TPR</v>
      </c>
      <c r="H41" s="6">
        <f>VLOOKUP(A41,Total!$A$1:$J$47,9,0)</f>
        <v>35</v>
      </c>
      <c r="I41" s="5">
        <f t="shared" si="0"/>
        <v>41.65</v>
      </c>
      <c r="J41" s="5">
        <f t="shared" si="1"/>
        <v>166.6</v>
      </c>
    </row>
    <row r="42" spans="1:10" x14ac:dyDescent="0.25">
      <c r="A42" t="s">
        <v>120</v>
      </c>
      <c r="B42" t="s">
        <v>121</v>
      </c>
      <c r="C42">
        <v>2</v>
      </c>
      <c r="D42">
        <v>2</v>
      </c>
      <c r="E42" t="s">
        <v>30</v>
      </c>
      <c r="F42" s="1" t="s">
        <v>31</v>
      </c>
      <c r="G42" t="str">
        <f>VLOOKUP(A42,Total!$A$1:$J$47,8,0)</f>
        <v>Upper-100% Polyester  sock-100% polyurethane outsole-TPR</v>
      </c>
      <c r="H42" s="6">
        <f>VLOOKUP(A42,Total!$A$1:$J$47,9,0)</f>
        <v>35</v>
      </c>
      <c r="I42" s="5">
        <f t="shared" si="0"/>
        <v>41.65</v>
      </c>
      <c r="J42" s="5">
        <f t="shared" si="1"/>
        <v>83.3</v>
      </c>
    </row>
    <row r="43" spans="1:10" x14ac:dyDescent="0.25">
      <c r="A43" t="s">
        <v>120</v>
      </c>
      <c r="B43" t="s">
        <v>121</v>
      </c>
      <c r="C43">
        <v>2</v>
      </c>
      <c r="D43">
        <v>2</v>
      </c>
      <c r="E43" t="s">
        <v>30</v>
      </c>
      <c r="F43" s="1" t="s">
        <v>22</v>
      </c>
      <c r="G43" t="str">
        <f>VLOOKUP(A43,Total!$A$1:$J$47,8,0)</f>
        <v>Upper-100% Polyester  sock-100% polyurethane outsole-TPR</v>
      </c>
      <c r="H43" s="6">
        <f>VLOOKUP(A43,Total!$A$1:$J$47,9,0)</f>
        <v>35</v>
      </c>
      <c r="I43" s="5">
        <f t="shared" si="0"/>
        <v>41.65</v>
      </c>
      <c r="J43" s="5">
        <f t="shared" si="1"/>
        <v>83.3</v>
      </c>
    </row>
    <row r="44" spans="1:10" x14ac:dyDescent="0.25">
      <c r="A44" t="s">
        <v>120</v>
      </c>
      <c r="B44" t="s">
        <v>121</v>
      </c>
      <c r="C44">
        <v>2</v>
      </c>
      <c r="D44">
        <v>2</v>
      </c>
      <c r="E44" t="s">
        <v>30</v>
      </c>
      <c r="F44" s="1" t="s">
        <v>22</v>
      </c>
      <c r="G44" t="str">
        <f>VLOOKUP(A44,Total!$A$1:$J$47,8,0)</f>
        <v>Upper-100% Polyester  sock-100% polyurethane outsole-TPR</v>
      </c>
      <c r="H44" s="6">
        <f>VLOOKUP(A44,Total!$A$1:$J$47,9,0)</f>
        <v>35</v>
      </c>
      <c r="I44" s="5">
        <f t="shared" si="0"/>
        <v>41.65</v>
      </c>
      <c r="J44" s="5">
        <f t="shared" si="1"/>
        <v>83.3</v>
      </c>
    </row>
    <row r="45" spans="1:10" x14ac:dyDescent="0.25">
      <c r="A45" t="s">
        <v>120</v>
      </c>
      <c r="B45" t="s">
        <v>121</v>
      </c>
      <c r="C45">
        <v>2</v>
      </c>
      <c r="D45">
        <v>2</v>
      </c>
      <c r="E45" t="s">
        <v>30</v>
      </c>
      <c r="F45" s="1" t="s">
        <v>22</v>
      </c>
      <c r="G45" t="str">
        <f>VLOOKUP(A45,Total!$A$1:$J$47,8,0)</f>
        <v>Upper-100% Polyester  sock-100% polyurethane outsole-TPR</v>
      </c>
      <c r="H45" s="6">
        <f>VLOOKUP(A45,Total!$A$1:$J$47,9,0)</f>
        <v>35</v>
      </c>
      <c r="I45" s="5">
        <f t="shared" si="0"/>
        <v>41.65</v>
      </c>
      <c r="J45" s="5">
        <f t="shared" si="1"/>
        <v>83.3</v>
      </c>
    </row>
    <row r="46" spans="1:10" x14ac:dyDescent="0.25">
      <c r="A46" t="s">
        <v>138</v>
      </c>
      <c r="B46" t="s">
        <v>139</v>
      </c>
      <c r="C46">
        <v>5</v>
      </c>
      <c r="D46">
        <v>2</v>
      </c>
      <c r="E46" t="s">
        <v>30</v>
      </c>
      <c r="F46" s="1" t="s">
        <v>148</v>
      </c>
      <c r="G46" t="str">
        <f>VLOOKUP(A46,Total!$A$1:$J$47,8,0)</f>
        <v>Upper: PU 100 | Sole: Plastic 100</v>
      </c>
      <c r="H46" s="6">
        <f>VLOOKUP(A46,Total!$A$1:$J$47,9,0)</f>
        <v>38</v>
      </c>
      <c r="I46" s="5">
        <f t="shared" si="0"/>
        <v>45.22</v>
      </c>
      <c r="J46" s="5">
        <f t="shared" si="1"/>
        <v>226.1</v>
      </c>
    </row>
    <row r="47" spans="1:10" x14ac:dyDescent="0.25">
      <c r="A47" t="s">
        <v>120</v>
      </c>
      <c r="B47" t="s">
        <v>121</v>
      </c>
      <c r="C47">
        <v>2</v>
      </c>
      <c r="D47">
        <v>2</v>
      </c>
      <c r="E47" t="s">
        <v>30</v>
      </c>
      <c r="F47" s="1" t="s">
        <v>22</v>
      </c>
      <c r="G47" t="str">
        <f>VLOOKUP(A47,Total!$A$1:$J$47,8,0)</f>
        <v>Upper-100% Polyester  sock-100% polyurethane outsole-TPR</v>
      </c>
      <c r="H47" s="6">
        <f>VLOOKUP(A47,Total!$A$1:$J$47,9,0)</f>
        <v>35</v>
      </c>
      <c r="I47" s="5">
        <f t="shared" si="0"/>
        <v>41.65</v>
      </c>
      <c r="J47" s="5">
        <f t="shared" si="1"/>
        <v>83.3</v>
      </c>
    </row>
    <row r="48" spans="1:10" x14ac:dyDescent="0.25">
      <c r="A48" t="s">
        <v>120</v>
      </c>
      <c r="B48" t="s">
        <v>121</v>
      </c>
      <c r="C48">
        <v>2</v>
      </c>
      <c r="D48">
        <v>2</v>
      </c>
      <c r="E48" t="s">
        <v>30</v>
      </c>
      <c r="F48" s="1" t="s">
        <v>148</v>
      </c>
      <c r="G48" t="str">
        <f>VLOOKUP(A48,Total!$A$1:$J$47,8,0)</f>
        <v>Upper-100% Polyester  sock-100% polyurethane outsole-TPR</v>
      </c>
      <c r="H48" s="6">
        <f>VLOOKUP(A48,Total!$A$1:$J$47,9,0)</f>
        <v>35</v>
      </c>
      <c r="I48" s="5">
        <f t="shared" si="0"/>
        <v>41.65</v>
      </c>
      <c r="J48" s="5">
        <f t="shared" si="1"/>
        <v>83.3</v>
      </c>
    </row>
    <row r="49" spans="1:10" x14ac:dyDescent="0.25">
      <c r="A49" t="s">
        <v>120</v>
      </c>
      <c r="B49" t="s">
        <v>121</v>
      </c>
      <c r="C49">
        <v>2</v>
      </c>
      <c r="D49">
        <v>2</v>
      </c>
      <c r="E49" t="s">
        <v>30</v>
      </c>
      <c r="F49" s="1" t="s">
        <v>22</v>
      </c>
      <c r="G49" t="str">
        <f>VLOOKUP(A49,Total!$A$1:$J$47,8,0)</f>
        <v>Upper-100% Polyester  sock-100% polyurethane outsole-TPR</v>
      </c>
      <c r="H49" s="6">
        <f>VLOOKUP(A49,Total!$A$1:$J$47,9,0)</f>
        <v>35</v>
      </c>
      <c r="I49" s="5">
        <f t="shared" si="0"/>
        <v>41.65</v>
      </c>
      <c r="J49" s="5">
        <f t="shared" si="1"/>
        <v>83.3</v>
      </c>
    </row>
    <row r="50" spans="1:10" x14ac:dyDescent="0.25">
      <c r="A50" t="s">
        <v>120</v>
      </c>
      <c r="B50" t="s">
        <v>121</v>
      </c>
      <c r="C50">
        <v>2</v>
      </c>
      <c r="D50">
        <v>2</v>
      </c>
      <c r="E50" t="s">
        <v>30</v>
      </c>
      <c r="F50" s="1" t="s">
        <v>148</v>
      </c>
      <c r="G50" t="str">
        <f>VLOOKUP(A50,Total!$A$1:$J$47,8,0)</f>
        <v>Upper-100% Polyester  sock-100% polyurethane outsole-TPR</v>
      </c>
      <c r="H50" s="6">
        <f>VLOOKUP(A50,Total!$A$1:$J$47,9,0)</f>
        <v>35</v>
      </c>
      <c r="I50" s="5">
        <f t="shared" si="0"/>
        <v>41.65</v>
      </c>
      <c r="J50" s="5">
        <f t="shared" si="1"/>
        <v>83.3</v>
      </c>
    </row>
    <row r="51" spans="1:10" x14ac:dyDescent="0.25">
      <c r="A51" t="s">
        <v>134</v>
      </c>
      <c r="B51" t="s">
        <v>135</v>
      </c>
      <c r="C51">
        <v>10</v>
      </c>
      <c r="D51">
        <v>3</v>
      </c>
      <c r="E51" t="s">
        <v>30</v>
      </c>
      <c r="F51" s="1" t="s">
        <v>14</v>
      </c>
      <c r="G51" t="str">
        <f>VLOOKUP(A51,Total!$A$1:$J$47,8,0)</f>
        <v>Upper: Polyester 100 | Sole: Rubber 100</v>
      </c>
      <c r="H51" s="6">
        <f>VLOOKUP(A51,Total!$A$1:$J$47,9,0)</f>
        <v>28</v>
      </c>
      <c r="I51" s="5">
        <f t="shared" si="0"/>
        <v>33.32</v>
      </c>
      <c r="J51" s="5">
        <f t="shared" si="1"/>
        <v>333.2</v>
      </c>
    </row>
    <row r="52" spans="1:10" x14ac:dyDescent="0.25">
      <c r="A52" t="s">
        <v>138</v>
      </c>
      <c r="B52" t="s">
        <v>139</v>
      </c>
      <c r="C52">
        <v>5</v>
      </c>
      <c r="D52">
        <v>3</v>
      </c>
      <c r="E52" t="s">
        <v>30</v>
      </c>
      <c r="F52" s="1" t="s">
        <v>14</v>
      </c>
      <c r="G52" t="str">
        <f>VLOOKUP(A52,Total!$A$1:$J$47,8,0)</f>
        <v>Upper: PU 100 | Sole: Plastic 100</v>
      </c>
      <c r="H52" s="6">
        <f>VLOOKUP(A52,Total!$A$1:$J$47,9,0)</f>
        <v>38</v>
      </c>
      <c r="I52" s="5">
        <f t="shared" si="0"/>
        <v>45.22</v>
      </c>
      <c r="J52" s="5">
        <f t="shared" si="1"/>
        <v>226.1</v>
      </c>
    </row>
    <row r="53" spans="1:10" x14ac:dyDescent="0.25">
      <c r="A53" t="s">
        <v>75</v>
      </c>
      <c r="B53" t="s">
        <v>76</v>
      </c>
      <c r="C53">
        <v>8</v>
      </c>
      <c r="D53">
        <v>3</v>
      </c>
      <c r="E53" t="s">
        <v>30</v>
      </c>
      <c r="F53" s="1" t="s">
        <v>20</v>
      </c>
      <c r="G53" t="str">
        <f>VLOOKUP(A53,Total!$A$1:$J$47,8,0)</f>
        <v>Upper: Polyester 100 | Sole: PVC 100</v>
      </c>
      <c r="H53" s="6">
        <f>VLOOKUP(A53,Total!$A$1:$J$47,9,0)</f>
        <v>30</v>
      </c>
      <c r="I53" s="5">
        <f t="shared" si="0"/>
        <v>35.699999999999996</v>
      </c>
      <c r="J53" s="5">
        <f t="shared" si="1"/>
        <v>285.59999999999997</v>
      </c>
    </row>
    <row r="54" spans="1:10" x14ac:dyDescent="0.25">
      <c r="A54" t="s">
        <v>87</v>
      </c>
      <c r="B54" t="s">
        <v>88</v>
      </c>
      <c r="C54">
        <v>10</v>
      </c>
      <c r="D54">
        <v>3</v>
      </c>
      <c r="E54" t="s">
        <v>30</v>
      </c>
      <c r="F54" s="1" t="s">
        <v>14</v>
      </c>
      <c r="G54" t="str">
        <f>VLOOKUP(A54,Total!$A$1:$J$47,8,0)</f>
        <v>Upper: Polyester 100 | Sole: PVC 100</v>
      </c>
      <c r="H54" s="6">
        <f>VLOOKUP(A54,Total!$A$1:$J$47,9,0)</f>
        <v>36</v>
      </c>
      <c r="I54" s="5">
        <f t="shared" si="0"/>
        <v>42.839999999999996</v>
      </c>
      <c r="J54" s="5">
        <f t="shared" si="1"/>
        <v>428.4</v>
      </c>
    </row>
    <row r="55" spans="1:10" x14ac:dyDescent="0.25">
      <c r="A55" t="s">
        <v>85</v>
      </c>
      <c r="B55" t="s">
        <v>86</v>
      </c>
      <c r="C55">
        <v>8</v>
      </c>
      <c r="D55">
        <v>3</v>
      </c>
      <c r="E55" t="s">
        <v>30</v>
      </c>
      <c r="F55" s="1" t="s">
        <v>22</v>
      </c>
      <c r="G55" t="str">
        <f>VLOOKUP(A55,Total!$A$1:$J$47,8,0)</f>
        <v>Upper: Polyester 100 | Sole: PVC 100</v>
      </c>
      <c r="H55" s="6">
        <f>VLOOKUP(A55,Total!$A$1:$J$47,9,0)</f>
        <v>50</v>
      </c>
      <c r="I55" s="5">
        <f t="shared" si="0"/>
        <v>59.5</v>
      </c>
      <c r="J55" s="5">
        <f t="shared" si="1"/>
        <v>476</v>
      </c>
    </row>
    <row r="56" spans="1:10" x14ac:dyDescent="0.25">
      <c r="A56" t="s">
        <v>85</v>
      </c>
      <c r="B56" t="s">
        <v>86</v>
      </c>
      <c r="C56">
        <v>8</v>
      </c>
      <c r="D56">
        <v>3</v>
      </c>
      <c r="E56" t="s">
        <v>30</v>
      </c>
      <c r="F56" s="1" t="s">
        <v>14</v>
      </c>
      <c r="G56" t="str">
        <f>VLOOKUP(A56,Total!$A$1:$J$47,8,0)</f>
        <v>Upper: Polyester 100 | Sole: PVC 100</v>
      </c>
      <c r="H56" s="6">
        <f>VLOOKUP(A56,Total!$A$1:$J$47,9,0)</f>
        <v>50</v>
      </c>
      <c r="I56" s="5">
        <f t="shared" si="0"/>
        <v>59.5</v>
      </c>
      <c r="J56" s="5">
        <f t="shared" si="1"/>
        <v>476</v>
      </c>
    </row>
    <row r="57" spans="1:10" x14ac:dyDescent="0.25">
      <c r="A57" t="s">
        <v>75</v>
      </c>
      <c r="B57" t="s">
        <v>76</v>
      </c>
      <c r="C57">
        <v>5</v>
      </c>
      <c r="D57">
        <v>3</v>
      </c>
      <c r="E57" t="s">
        <v>30</v>
      </c>
      <c r="F57" s="1" t="s">
        <v>31</v>
      </c>
      <c r="G57" t="str">
        <f>VLOOKUP(A57,Total!$A$1:$J$47,8,0)</f>
        <v>Upper: Polyester 100 | Sole: PVC 100</v>
      </c>
      <c r="H57" s="6">
        <f>VLOOKUP(A57,Total!$A$1:$J$47,9,0)</f>
        <v>30</v>
      </c>
      <c r="I57" s="5">
        <f t="shared" si="0"/>
        <v>35.699999999999996</v>
      </c>
      <c r="J57" s="5">
        <f t="shared" si="1"/>
        <v>178.49999999999997</v>
      </c>
    </row>
    <row r="58" spans="1:10" x14ac:dyDescent="0.25">
      <c r="A58" t="s">
        <v>85</v>
      </c>
      <c r="B58" t="s">
        <v>86</v>
      </c>
      <c r="C58">
        <v>8</v>
      </c>
      <c r="D58">
        <v>3</v>
      </c>
      <c r="E58" t="s">
        <v>30</v>
      </c>
      <c r="F58" s="1" t="s">
        <v>148</v>
      </c>
      <c r="G58" t="str">
        <f>VLOOKUP(A58,Total!$A$1:$J$47,8,0)</f>
        <v>Upper: Polyester 100 | Sole: PVC 100</v>
      </c>
      <c r="H58" s="6">
        <f>VLOOKUP(A58,Total!$A$1:$J$47,9,0)</f>
        <v>50</v>
      </c>
      <c r="I58" s="5">
        <f t="shared" si="0"/>
        <v>59.5</v>
      </c>
      <c r="J58" s="5">
        <f t="shared" si="1"/>
        <v>476</v>
      </c>
    </row>
    <row r="59" spans="1:10" x14ac:dyDescent="0.25">
      <c r="A59" t="s">
        <v>138</v>
      </c>
      <c r="B59" t="s">
        <v>139</v>
      </c>
      <c r="C59">
        <v>5</v>
      </c>
      <c r="D59">
        <v>3</v>
      </c>
      <c r="E59" t="s">
        <v>30</v>
      </c>
      <c r="F59" s="1" t="s">
        <v>20</v>
      </c>
      <c r="G59" t="str">
        <f>VLOOKUP(A59,Total!$A$1:$J$47,8,0)</f>
        <v>Upper: PU 100 | Sole: Plastic 100</v>
      </c>
      <c r="H59" s="6">
        <f>VLOOKUP(A59,Total!$A$1:$J$47,9,0)</f>
        <v>38</v>
      </c>
      <c r="I59" s="5">
        <f t="shared" si="0"/>
        <v>45.22</v>
      </c>
      <c r="J59" s="5">
        <f t="shared" si="1"/>
        <v>226.1</v>
      </c>
    </row>
    <row r="60" spans="1:10" x14ac:dyDescent="0.25">
      <c r="A60" t="s">
        <v>58</v>
      </c>
      <c r="B60" t="s">
        <v>59</v>
      </c>
      <c r="C60">
        <v>2</v>
      </c>
      <c r="D60">
        <v>3</v>
      </c>
      <c r="E60" t="s">
        <v>30</v>
      </c>
      <c r="F60" s="1" t="s">
        <v>20</v>
      </c>
      <c r="G60" t="str">
        <f>VLOOKUP(A60,Total!$A$1:$J$47,8,0)</f>
        <v>Upper: PU 100 | Sole: Thermoplastic Rubber 100</v>
      </c>
      <c r="H60" s="6">
        <f>VLOOKUP(A60,Total!$A$1:$J$47,9,0)</f>
        <v>55</v>
      </c>
      <c r="I60" s="5">
        <f t="shared" si="0"/>
        <v>65.45</v>
      </c>
      <c r="J60" s="5">
        <f t="shared" si="1"/>
        <v>130.9</v>
      </c>
    </row>
    <row r="61" spans="1:10" x14ac:dyDescent="0.25">
      <c r="A61" t="s">
        <v>87</v>
      </c>
      <c r="B61" t="s">
        <v>88</v>
      </c>
      <c r="C61">
        <v>10</v>
      </c>
      <c r="D61">
        <v>3</v>
      </c>
      <c r="E61" t="s">
        <v>30</v>
      </c>
      <c r="F61" s="1" t="s">
        <v>20</v>
      </c>
      <c r="G61" t="str">
        <f>VLOOKUP(A61,Total!$A$1:$J$47,8,0)</f>
        <v>Upper: Polyester 100 | Sole: PVC 100</v>
      </c>
      <c r="H61" s="6">
        <f>VLOOKUP(A61,Total!$A$1:$J$47,9,0)</f>
        <v>36</v>
      </c>
      <c r="I61" s="5">
        <f t="shared" si="0"/>
        <v>42.839999999999996</v>
      </c>
      <c r="J61" s="5">
        <f t="shared" si="1"/>
        <v>428.4</v>
      </c>
    </row>
    <row r="62" spans="1:10" x14ac:dyDescent="0.25">
      <c r="A62" t="s">
        <v>75</v>
      </c>
      <c r="B62" t="s">
        <v>76</v>
      </c>
      <c r="C62">
        <v>8</v>
      </c>
      <c r="D62">
        <v>3</v>
      </c>
      <c r="E62" t="s">
        <v>30</v>
      </c>
      <c r="F62" s="1" t="s">
        <v>20</v>
      </c>
      <c r="G62" t="str">
        <f>VLOOKUP(A62,Total!$A$1:$J$47,8,0)</f>
        <v>Upper: Polyester 100 | Sole: PVC 100</v>
      </c>
      <c r="H62" s="6">
        <f>VLOOKUP(A62,Total!$A$1:$J$47,9,0)</f>
        <v>30</v>
      </c>
      <c r="I62" s="5">
        <f t="shared" si="0"/>
        <v>35.699999999999996</v>
      </c>
      <c r="J62" s="5">
        <f t="shared" si="1"/>
        <v>285.59999999999997</v>
      </c>
    </row>
    <row r="63" spans="1:10" x14ac:dyDescent="0.25">
      <c r="A63" t="s">
        <v>75</v>
      </c>
      <c r="B63" t="s">
        <v>76</v>
      </c>
      <c r="C63">
        <v>8</v>
      </c>
      <c r="D63">
        <v>3</v>
      </c>
      <c r="E63" t="s">
        <v>30</v>
      </c>
      <c r="F63" s="1" t="s">
        <v>147</v>
      </c>
      <c r="G63" t="str">
        <f>VLOOKUP(A63,Total!$A$1:$J$47,8,0)</f>
        <v>Upper: Polyester 100 | Sole: PVC 100</v>
      </c>
      <c r="H63" s="6">
        <f>VLOOKUP(A63,Total!$A$1:$J$47,9,0)</f>
        <v>30</v>
      </c>
      <c r="I63" s="5">
        <f t="shared" si="0"/>
        <v>35.699999999999996</v>
      </c>
      <c r="J63" s="5">
        <f t="shared" si="1"/>
        <v>285.59999999999997</v>
      </c>
    </row>
    <row r="64" spans="1:10" x14ac:dyDescent="0.25">
      <c r="A64" t="s">
        <v>136</v>
      </c>
      <c r="B64" t="s">
        <v>137</v>
      </c>
      <c r="C64">
        <v>12</v>
      </c>
      <c r="D64">
        <v>3</v>
      </c>
      <c r="E64" t="s">
        <v>30</v>
      </c>
      <c r="F64" s="1" t="s">
        <v>148</v>
      </c>
      <c r="G64" t="str">
        <f>VLOOKUP(A64,Total!$A$1:$J$47,8,0)</f>
        <v>Upper: PU 100 | Sole: Rubber 100</v>
      </c>
      <c r="H64" s="6">
        <f>VLOOKUP(A64,Total!$A$1:$J$47,9,0)</f>
        <v>24</v>
      </c>
      <c r="I64" s="5">
        <f t="shared" si="0"/>
        <v>28.56</v>
      </c>
      <c r="J64" s="5">
        <f t="shared" si="1"/>
        <v>342.71999999999997</v>
      </c>
    </row>
    <row r="65" spans="1:10" x14ac:dyDescent="0.25">
      <c r="A65" t="s">
        <v>54</v>
      </c>
      <c r="B65" t="s">
        <v>55</v>
      </c>
      <c r="C65">
        <v>9</v>
      </c>
      <c r="D65">
        <v>3</v>
      </c>
      <c r="E65" t="s">
        <v>30</v>
      </c>
      <c r="F65" s="1" t="s">
        <v>147</v>
      </c>
      <c r="G65" t="str">
        <f>VLOOKUP(A65,Total!$A$1:$J$47,8,0)</f>
        <v>Upper: Satin 100 | Sole: Rubber 100</v>
      </c>
      <c r="H65" s="6">
        <f>VLOOKUP(A65,Total!$A$1:$J$47,9,0)</f>
        <v>30</v>
      </c>
      <c r="I65" s="5">
        <f t="shared" si="0"/>
        <v>35.699999999999996</v>
      </c>
      <c r="J65" s="5">
        <f t="shared" si="1"/>
        <v>321.29999999999995</v>
      </c>
    </row>
    <row r="66" spans="1:10" x14ac:dyDescent="0.25">
      <c r="A66" t="s">
        <v>136</v>
      </c>
      <c r="B66" t="s">
        <v>137</v>
      </c>
      <c r="C66">
        <v>12</v>
      </c>
      <c r="D66">
        <v>3</v>
      </c>
      <c r="E66" t="s">
        <v>30</v>
      </c>
      <c r="F66" s="1" t="s">
        <v>147</v>
      </c>
      <c r="G66" t="str">
        <f>VLOOKUP(A66,Total!$A$1:$J$47,8,0)</f>
        <v>Upper: PU 100 | Sole: Rubber 100</v>
      </c>
      <c r="H66" s="6">
        <f>VLOOKUP(A66,Total!$A$1:$J$47,9,0)</f>
        <v>24</v>
      </c>
      <c r="I66" s="5">
        <f t="shared" si="0"/>
        <v>28.56</v>
      </c>
      <c r="J66" s="5">
        <f t="shared" si="1"/>
        <v>342.71999999999997</v>
      </c>
    </row>
    <row r="67" spans="1:10" x14ac:dyDescent="0.25">
      <c r="A67" t="s">
        <v>136</v>
      </c>
      <c r="B67" t="s">
        <v>137</v>
      </c>
      <c r="C67">
        <v>12</v>
      </c>
      <c r="D67">
        <v>3</v>
      </c>
      <c r="E67" t="s">
        <v>30</v>
      </c>
      <c r="F67" s="1" t="s">
        <v>20</v>
      </c>
      <c r="G67" t="str">
        <f>VLOOKUP(A67,Total!$A$1:$J$47,8,0)</f>
        <v>Upper: PU 100 | Sole: Rubber 100</v>
      </c>
      <c r="H67" s="6">
        <f>VLOOKUP(A67,Total!$A$1:$J$47,9,0)</f>
        <v>24</v>
      </c>
      <c r="I67" s="5">
        <f t="shared" ref="I67:I130" si="2">H67*1.19</f>
        <v>28.56</v>
      </c>
      <c r="J67" s="5">
        <f t="shared" ref="J67:J130" si="3">I67*C67</f>
        <v>342.71999999999997</v>
      </c>
    </row>
    <row r="68" spans="1:10" x14ac:dyDescent="0.25">
      <c r="A68" t="s">
        <v>136</v>
      </c>
      <c r="B68" t="s">
        <v>137</v>
      </c>
      <c r="C68">
        <v>12</v>
      </c>
      <c r="D68">
        <v>3</v>
      </c>
      <c r="E68" t="s">
        <v>30</v>
      </c>
      <c r="F68" s="1" t="s">
        <v>148</v>
      </c>
      <c r="G68" t="str">
        <f>VLOOKUP(A68,Total!$A$1:$J$47,8,0)</f>
        <v>Upper: PU 100 | Sole: Rubber 100</v>
      </c>
      <c r="H68" s="6">
        <f>VLOOKUP(A68,Total!$A$1:$J$47,9,0)</f>
        <v>24</v>
      </c>
      <c r="I68" s="5">
        <f t="shared" si="2"/>
        <v>28.56</v>
      </c>
      <c r="J68" s="5">
        <f t="shared" si="3"/>
        <v>342.71999999999997</v>
      </c>
    </row>
    <row r="69" spans="1:10" x14ac:dyDescent="0.25">
      <c r="A69" t="s">
        <v>28</v>
      </c>
      <c r="B69" t="s">
        <v>29</v>
      </c>
      <c r="C69">
        <v>5</v>
      </c>
      <c r="D69">
        <v>3</v>
      </c>
      <c r="E69" t="s">
        <v>30</v>
      </c>
      <c r="F69" s="1" t="s">
        <v>147</v>
      </c>
      <c r="G69" t="str">
        <f>VLOOKUP(A69,Total!$A$1:$J$47,8,0)</f>
        <v>Upper: Polyester 100 | Sole: Rubber 100</v>
      </c>
      <c r="H69" s="6">
        <f>VLOOKUP(A69,Total!$A$1:$J$47,9,0)</f>
        <v>60</v>
      </c>
      <c r="I69" s="5">
        <f t="shared" si="2"/>
        <v>71.399999999999991</v>
      </c>
      <c r="J69" s="5">
        <f t="shared" si="3"/>
        <v>356.99999999999994</v>
      </c>
    </row>
    <row r="70" spans="1:10" x14ac:dyDescent="0.25">
      <c r="A70" t="s">
        <v>105</v>
      </c>
      <c r="B70" t="s">
        <v>106</v>
      </c>
      <c r="C70">
        <v>5</v>
      </c>
      <c r="D70">
        <v>3</v>
      </c>
      <c r="E70" t="s">
        <v>30</v>
      </c>
      <c r="F70" s="1" t="s">
        <v>14</v>
      </c>
      <c r="G70" t="str">
        <f>VLOOKUP(A70,Total!$A$1:$J$47,8,0)</f>
        <v>Upper: PU 100 | Sole: Rubber 100</v>
      </c>
      <c r="H70" s="6">
        <f>VLOOKUP(A70,Total!$A$1:$J$47,9,0)</f>
        <v>50</v>
      </c>
      <c r="I70" s="5">
        <f t="shared" si="2"/>
        <v>59.5</v>
      </c>
      <c r="J70" s="5">
        <f t="shared" si="3"/>
        <v>297.5</v>
      </c>
    </row>
    <row r="71" spans="1:10" x14ac:dyDescent="0.25">
      <c r="A71" t="s">
        <v>28</v>
      </c>
      <c r="B71" t="s">
        <v>29</v>
      </c>
      <c r="C71">
        <v>5</v>
      </c>
      <c r="D71">
        <v>3</v>
      </c>
      <c r="E71" t="s">
        <v>30</v>
      </c>
      <c r="F71" s="1" t="s">
        <v>14</v>
      </c>
      <c r="G71" t="str">
        <f>VLOOKUP(A71,Total!$A$1:$J$47,8,0)</f>
        <v>Upper: Polyester 100 | Sole: Rubber 100</v>
      </c>
      <c r="H71" s="6">
        <f>VLOOKUP(A71,Total!$A$1:$J$47,9,0)</f>
        <v>60</v>
      </c>
      <c r="I71" s="5">
        <f t="shared" si="2"/>
        <v>71.399999999999991</v>
      </c>
      <c r="J71" s="5">
        <f t="shared" si="3"/>
        <v>356.99999999999994</v>
      </c>
    </row>
    <row r="72" spans="1:10" x14ac:dyDescent="0.25">
      <c r="A72" t="s">
        <v>130</v>
      </c>
      <c r="B72" t="s">
        <v>131</v>
      </c>
      <c r="C72">
        <v>10</v>
      </c>
      <c r="D72">
        <v>3</v>
      </c>
      <c r="E72" t="s">
        <v>30</v>
      </c>
      <c r="F72" s="1" t="s">
        <v>148</v>
      </c>
      <c r="G72" t="str">
        <f>VLOOKUP(A72,Total!$A$1:$J$47,8,0)</f>
        <v>Upper: PU 100 | Sole: Rubber 100</v>
      </c>
      <c r="H72" s="6">
        <f>VLOOKUP(A72,Total!$A$1:$J$47,9,0)</f>
        <v>30</v>
      </c>
      <c r="I72" s="5">
        <f t="shared" si="2"/>
        <v>35.699999999999996</v>
      </c>
      <c r="J72" s="5">
        <f t="shared" si="3"/>
        <v>356.99999999999994</v>
      </c>
    </row>
    <row r="73" spans="1:10" x14ac:dyDescent="0.25">
      <c r="A73" t="s">
        <v>123</v>
      </c>
      <c r="B73" t="s">
        <v>124</v>
      </c>
      <c r="C73">
        <v>4</v>
      </c>
      <c r="D73">
        <v>3</v>
      </c>
      <c r="E73" t="s">
        <v>30</v>
      </c>
      <c r="F73" s="1" t="s">
        <v>147</v>
      </c>
      <c r="G73" t="str">
        <f>VLOOKUP(A73,Total!$A$1:$J$47,8,0)</f>
        <v>Upper: Synthetic Materials Lining And Sock: Synthetic Materials Outer: Other Synthetic Materials</v>
      </c>
      <c r="H73" s="6">
        <f>VLOOKUP(A73,Total!$A$1:$J$47,9,0)</f>
        <v>35</v>
      </c>
      <c r="I73" s="5">
        <f t="shared" si="2"/>
        <v>41.65</v>
      </c>
      <c r="J73" s="5">
        <f t="shared" si="3"/>
        <v>166.6</v>
      </c>
    </row>
    <row r="74" spans="1:10" x14ac:dyDescent="0.25">
      <c r="A74" t="s">
        <v>123</v>
      </c>
      <c r="B74" t="s">
        <v>124</v>
      </c>
      <c r="C74">
        <v>4</v>
      </c>
      <c r="D74">
        <v>3</v>
      </c>
      <c r="E74" t="s">
        <v>30</v>
      </c>
      <c r="F74" s="1" t="s">
        <v>147</v>
      </c>
      <c r="G74" t="str">
        <f>VLOOKUP(A74,Total!$A$1:$J$47,8,0)</f>
        <v>Upper: Synthetic Materials Lining And Sock: Synthetic Materials Outer: Other Synthetic Materials</v>
      </c>
      <c r="H74" s="6">
        <f>VLOOKUP(A74,Total!$A$1:$J$47,9,0)</f>
        <v>35</v>
      </c>
      <c r="I74" s="5">
        <f t="shared" si="2"/>
        <v>41.65</v>
      </c>
      <c r="J74" s="5">
        <f t="shared" si="3"/>
        <v>166.6</v>
      </c>
    </row>
    <row r="75" spans="1:10" x14ac:dyDescent="0.25">
      <c r="A75" t="s">
        <v>58</v>
      </c>
      <c r="B75" t="s">
        <v>59</v>
      </c>
      <c r="C75">
        <v>2</v>
      </c>
      <c r="D75">
        <v>4</v>
      </c>
      <c r="E75" t="s">
        <v>30</v>
      </c>
      <c r="F75" s="1" t="s">
        <v>14</v>
      </c>
      <c r="G75" t="str">
        <f>VLOOKUP(A75,Total!$A$1:$J$47,8,0)</f>
        <v>Upper: PU 100 | Sole: Thermoplastic Rubber 100</v>
      </c>
      <c r="H75" s="6">
        <f>VLOOKUP(A75,Total!$A$1:$J$47,9,0)</f>
        <v>55</v>
      </c>
      <c r="I75" s="5">
        <f t="shared" si="2"/>
        <v>65.45</v>
      </c>
      <c r="J75" s="5">
        <f t="shared" si="3"/>
        <v>130.9</v>
      </c>
    </row>
    <row r="76" spans="1:10" x14ac:dyDescent="0.25">
      <c r="A76" t="s">
        <v>54</v>
      </c>
      <c r="B76" t="s">
        <v>55</v>
      </c>
      <c r="C76">
        <v>5</v>
      </c>
      <c r="D76">
        <v>4</v>
      </c>
      <c r="E76" t="s">
        <v>30</v>
      </c>
      <c r="F76" s="1" t="s">
        <v>14</v>
      </c>
      <c r="G76" t="str">
        <f>VLOOKUP(A76,Total!$A$1:$J$47,8,0)</f>
        <v>Upper: Satin 100 | Sole: Rubber 100</v>
      </c>
      <c r="H76" s="6">
        <f>VLOOKUP(A76,Total!$A$1:$J$47,9,0)</f>
        <v>30</v>
      </c>
      <c r="I76" s="5">
        <f t="shared" si="2"/>
        <v>35.699999999999996</v>
      </c>
      <c r="J76" s="5">
        <f t="shared" si="3"/>
        <v>178.49999999999997</v>
      </c>
    </row>
    <row r="77" spans="1:10" x14ac:dyDescent="0.25">
      <c r="A77" t="s">
        <v>54</v>
      </c>
      <c r="B77" t="s">
        <v>55</v>
      </c>
      <c r="C77">
        <v>9</v>
      </c>
      <c r="D77">
        <v>4</v>
      </c>
      <c r="E77" t="s">
        <v>30</v>
      </c>
      <c r="F77" s="1" t="s">
        <v>148</v>
      </c>
      <c r="G77" t="str">
        <f>VLOOKUP(A77,Total!$A$1:$J$47,8,0)</f>
        <v>Upper: Satin 100 | Sole: Rubber 100</v>
      </c>
      <c r="H77" s="6">
        <f>VLOOKUP(A77,Total!$A$1:$J$47,9,0)</f>
        <v>30</v>
      </c>
      <c r="I77" s="5">
        <f t="shared" si="2"/>
        <v>35.699999999999996</v>
      </c>
      <c r="J77" s="5">
        <f t="shared" si="3"/>
        <v>321.29999999999995</v>
      </c>
    </row>
    <row r="78" spans="1:10" x14ac:dyDescent="0.25">
      <c r="A78" t="s">
        <v>54</v>
      </c>
      <c r="B78" t="s">
        <v>55</v>
      </c>
      <c r="C78">
        <v>9</v>
      </c>
      <c r="D78">
        <v>4</v>
      </c>
      <c r="E78" t="s">
        <v>30</v>
      </c>
      <c r="F78" s="1" t="s">
        <v>22</v>
      </c>
      <c r="G78" t="str">
        <f>VLOOKUP(A78,Total!$A$1:$J$47,8,0)</f>
        <v>Upper: Satin 100 | Sole: Rubber 100</v>
      </c>
      <c r="H78" s="6">
        <f>VLOOKUP(A78,Total!$A$1:$J$47,9,0)</f>
        <v>30</v>
      </c>
      <c r="I78" s="5">
        <f t="shared" si="2"/>
        <v>35.699999999999996</v>
      </c>
      <c r="J78" s="5">
        <f t="shared" si="3"/>
        <v>321.29999999999995</v>
      </c>
    </row>
    <row r="79" spans="1:10" x14ac:dyDescent="0.25">
      <c r="A79" t="s">
        <v>28</v>
      </c>
      <c r="B79" t="s">
        <v>29</v>
      </c>
      <c r="C79">
        <v>5</v>
      </c>
      <c r="D79">
        <v>4</v>
      </c>
      <c r="E79" t="s">
        <v>30</v>
      </c>
      <c r="F79" s="1" t="s">
        <v>20</v>
      </c>
      <c r="G79" t="str">
        <f>VLOOKUP(A79,Total!$A$1:$J$47,8,0)</f>
        <v>Upper: Polyester 100 | Sole: Rubber 100</v>
      </c>
      <c r="H79" s="6">
        <f>VLOOKUP(A79,Total!$A$1:$J$47,9,0)</f>
        <v>60</v>
      </c>
      <c r="I79" s="5">
        <f t="shared" si="2"/>
        <v>71.399999999999991</v>
      </c>
      <c r="J79" s="5">
        <f t="shared" si="3"/>
        <v>356.99999999999994</v>
      </c>
    </row>
    <row r="80" spans="1:10" x14ac:dyDescent="0.25">
      <c r="A80" t="s">
        <v>101</v>
      </c>
      <c r="B80" t="s">
        <v>102</v>
      </c>
      <c r="C80">
        <v>14</v>
      </c>
      <c r="D80">
        <v>4</v>
      </c>
      <c r="E80" t="s">
        <v>30</v>
      </c>
      <c r="F80" s="1" t="s">
        <v>14</v>
      </c>
      <c r="G80" t="str">
        <f>VLOOKUP(A80,Total!$A$1:$J$47,8,0)</f>
        <v>Upper: PU 100 | Sole: Rubber 100</v>
      </c>
      <c r="H80" s="6">
        <f>VLOOKUP(A80,Total!$A$1:$J$47,9,0)</f>
        <v>32</v>
      </c>
      <c r="I80" s="5">
        <f t="shared" si="2"/>
        <v>38.08</v>
      </c>
      <c r="J80" s="5">
        <f t="shared" si="3"/>
        <v>533.12</v>
      </c>
    </row>
    <row r="81" spans="1:10" x14ac:dyDescent="0.25">
      <c r="A81" t="s">
        <v>36</v>
      </c>
      <c r="B81" t="s">
        <v>37</v>
      </c>
      <c r="C81">
        <v>10</v>
      </c>
      <c r="D81">
        <v>4</v>
      </c>
      <c r="E81" t="s">
        <v>30</v>
      </c>
      <c r="F81" s="1" t="s">
        <v>20</v>
      </c>
      <c r="G81" t="str">
        <f>VLOOKUP(A81,Total!$A$1:$J$47,8,0)</f>
        <v>Upper: Polyester 100 | Sole: Rubber 100</v>
      </c>
      <c r="H81" s="6">
        <f>VLOOKUP(A81,Total!$A$1:$J$47,9,0)</f>
        <v>30</v>
      </c>
      <c r="I81" s="5">
        <f t="shared" si="2"/>
        <v>35.699999999999996</v>
      </c>
      <c r="J81" s="5">
        <f t="shared" si="3"/>
        <v>356.99999999999994</v>
      </c>
    </row>
    <row r="82" spans="1:10" x14ac:dyDescent="0.25">
      <c r="A82" t="s">
        <v>42</v>
      </c>
      <c r="B82" t="s">
        <v>43</v>
      </c>
      <c r="C82">
        <v>5</v>
      </c>
      <c r="D82">
        <v>4</v>
      </c>
      <c r="E82" t="s">
        <v>30</v>
      </c>
      <c r="F82" s="1" t="s">
        <v>20</v>
      </c>
      <c r="G82" t="str">
        <f>VLOOKUP(A82,Total!$A$1:$J$47,8,0)</f>
        <v>Upper: PU 100 | Sole: Rubber 100</v>
      </c>
      <c r="H82" s="6">
        <f>VLOOKUP(A82,Total!$A$1:$J$47,9,0)</f>
        <v>65</v>
      </c>
      <c r="I82" s="5">
        <f t="shared" si="2"/>
        <v>77.349999999999994</v>
      </c>
      <c r="J82" s="5">
        <f t="shared" si="3"/>
        <v>386.75</v>
      </c>
    </row>
    <row r="83" spans="1:10" x14ac:dyDescent="0.25">
      <c r="A83" t="s">
        <v>134</v>
      </c>
      <c r="B83" t="s">
        <v>135</v>
      </c>
      <c r="C83">
        <v>10</v>
      </c>
      <c r="D83">
        <v>4</v>
      </c>
      <c r="E83" t="s">
        <v>30</v>
      </c>
      <c r="F83" s="1" t="s">
        <v>31</v>
      </c>
      <c r="G83" t="str">
        <f>VLOOKUP(A83,Total!$A$1:$J$47,8,0)</f>
        <v>Upper: Polyester 100 | Sole: Rubber 100</v>
      </c>
      <c r="H83" s="6">
        <f>VLOOKUP(A83,Total!$A$1:$J$47,9,0)</f>
        <v>28</v>
      </c>
      <c r="I83" s="5">
        <f t="shared" si="2"/>
        <v>33.32</v>
      </c>
      <c r="J83" s="5">
        <f t="shared" si="3"/>
        <v>333.2</v>
      </c>
    </row>
    <row r="84" spans="1:10" x14ac:dyDescent="0.25">
      <c r="A84" t="s">
        <v>42</v>
      </c>
      <c r="B84" t="s">
        <v>43</v>
      </c>
      <c r="C84">
        <v>5</v>
      </c>
      <c r="D84">
        <v>4</v>
      </c>
      <c r="E84" t="s">
        <v>30</v>
      </c>
      <c r="F84" s="1" t="s">
        <v>14</v>
      </c>
      <c r="G84" t="str">
        <f>VLOOKUP(A84,Total!$A$1:$J$47,8,0)</f>
        <v>Upper: PU 100 | Sole: Rubber 100</v>
      </c>
      <c r="H84" s="6">
        <f>VLOOKUP(A84,Total!$A$1:$J$47,9,0)</f>
        <v>65</v>
      </c>
      <c r="I84" s="5">
        <f t="shared" si="2"/>
        <v>77.349999999999994</v>
      </c>
      <c r="J84" s="5">
        <f t="shared" si="3"/>
        <v>386.75</v>
      </c>
    </row>
    <row r="85" spans="1:10" x14ac:dyDescent="0.25">
      <c r="A85" t="s">
        <v>134</v>
      </c>
      <c r="B85" t="s">
        <v>135</v>
      </c>
      <c r="C85">
        <v>10</v>
      </c>
      <c r="D85">
        <v>4</v>
      </c>
      <c r="E85" t="s">
        <v>30</v>
      </c>
      <c r="F85" s="1" t="s">
        <v>22</v>
      </c>
      <c r="G85" t="str">
        <f>VLOOKUP(A85,Total!$A$1:$J$47,8,0)</f>
        <v>Upper: Polyester 100 | Sole: Rubber 100</v>
      </c>
      <c r="H85" s="6">
        <f>VLOOKUP(A85,Total!$A$1:$J$47,9,0)</f>
        <v>28</v>
      </c>
      <c r="I85" s="5">
        <f t="shared" si="2"/>
        <v>33.32</v>
      </c>
      <c r="J85" s="5">
        <f t="shared" si="3"/>
        <v>333.2</v>
      </c>
    </row>
    <row r="86" spans="1:10" x14ac:dyDescent="0.25">
      <c r="A86" t="s">
        <v>42</v>
      </c>
      <c r="B86" t="s">
        <v>43</v>
      </c>
      <c r="C86">
        <v>5</v>
      </c>
      <c r="D86">
        <v>4</v>
      </c>
      <c r="E86" t="s">
        <v>30</v>
      </c>
      <c r="F86" s="1" t="s">
        <v>148</v>
      </c>
      <c r="G86" t="str">
        <f>VLOOKUP(A86,Total!$A$1:$J$47,8,0)</f>
        <v>Upper: PU 100 | Sole: Rubber 100</v>
      </c>
      <c r="H86" s="6">
        <f>VLOOKUP(A86,Total!$A$1:$J$47,9,0)</f>
        <v>65</v>
      </c>
      <c r="I86" s="5">
        <f t="shared" si="2"/>
        <v>77.349999999999994</v>
      </c>
      <c r="J86" s="5">
        <f t="shared" si="3"/>
        <v>386.75</v>
      </c>
    </row>
    <row r="87" spans="1:10" x14ac:dyDescent="0.25">
      <c r="A87" t="s">
        <v>36</v>
      </c>
      <c r="B87" t="s">
        <v>37</v>
      </c>
      <c r="C87">
        <v>10</v>
      </c>
      <c r="D87">
        <v>4</v>
      </c>
      <c r="E87" t="s">
        <v>30</v>
      </c>
      <c r="F87" s="1" t="s">
        <v>31</v>
      </c>
      <c r="G87" t="str">
        <f>VLOOKUP(A87,Total!$A$1:$J$47,8,0)</f>
        <v>Upper: Polyester 100 | Sole: Rubber 100</v>
      </c>
      <c r="H87" s="6">
        <f>VLOOKUP(A87,Total!$A$1:$J$47,9,0)</f>
        <v>30</v>
      </c>
      <c r="I87" s="5">
        <f t="shared" si="2"/>
        <v>35.699999999999996</v>
      </c>
      <c r="J87" s="5">
        <f t="shared" si="3"/>
        <v>356.99999999999994</v>
      </c>
    </row>
    <row r="88" spans="1:10" x14ac:dyDescent="0.25">
      <c r="A88" t="s">
        <v>134</v>
      </c>
      <c r="B88" t="s">
        <v>135</v>
      </c>
      <c r="C88">
        <v>10</v>
      </c>
      <c r="D88">
        <v>4</v>
      </c>
      <c r="E88" t="s">
        <v>30</v>
      </c>
      <c r="F88" s="1" t="s">
        <v>20</v>
      </c>
      <c r="G88" t="str">
        <f>VLOOKUP(A88,Total!$A$1:$J$47,8,0)</f>
        <v>Upper: Polyester 100 | Sole: Rubber 100</v>
      </c>
      <c r="H88" s="6">
        <f>VLOOKUP(A88,Total!$A$1:$J$47,9,0)</f>
        <v>28</v>
      </c>
      <c r="I88" s="5">
        <f t="shared" si="2"/>
        <v>33.32</v>
      </c>
      <c r="J88" s="5">
        <f t="shared" si="3"/>
        <v>333.2</v>
      </c>
    </row>
    <row r="89" spans="1:10" x14ac:dyDescent="0.25">
      <c r="A89" t="s">
        <v>134</v>
      </c>
      <c r="B89" t="s">
        <v>135</v>
      </c>
      <c r="C89">
        <v>10</v>
      </c>
      <c r="D89">
        <v>4</v>
      </c>
      <c r="E89" t="s">
        <v>30</v>
      </c>
      <c r="F89" s="1" t="s">
        <v>148</v>
      </c>
      <c r="G89" t="str">
        <f>VLOOKUP(A89,Total!$A$1:$J$47,8,0)</f>
        <v>Upper: Polyester 100 | Sole: Rubber 100</v>
      </c>
      <c r="H89" s="6">
        <f>VLOOKUP(A89,Total!$A$1:$J$47,9,0)</f>
        <v>28</v>
      </c>
      <c r="I89" s="5">
        <f t="shared" si="2"/>
        <v>33.32</v>
      </c>
      <c r="J89" s="5">
        <f t="shared" si="3"/>
        <v>333.2</v>
      </c>
    </row>
    <row r="90" spans="1:10" x14ac:dyDescent="0.25">
      <c r="A90" t="s">
        <v>134</v>
      </c>
      <c r="B90" t="s">
        <v>135</v>
      </c>
      <c r="C90">
        <v>10</v>
      </c>
      <c r="D90">
        <v>4</v>
      </c>
      <c r="E90" t="s">
        <v>30</v>
      </c>
      <c r="F90" s="1" t="s">
        <v>14</v>
      </c>
      <c r="G90" t="str">
        <f>VLOOKUP(A90,Total!$A$1:$J$47,8,0)</f>
        <v>Upper: Polyester 100 | Sole: Rubber 100</v>
      </c>
      <c r="H90" s="6">
        <f>VLOOKUP(A90,Total!$A$1:$J$47,9,0)</f>
        <v>28</v>
      </c>
      <c r="I90" s="5">
        <f t="shared" si="2"/>
        <v>33.32</v>
      </c>
      <c r="J90" s="5">
        <f t="shared" si="3"/>
        <v>333.2</v>
      </c>
    </row>
    <row r="91" spans="1:10" x14ac:dyDescent="0.25">
      <c r="A91" t="s">
        <v>134</v>
      </c>
      <c r="B91" t="s">
        <v>135</v>
      </c>
      <c r="C91">
        <v>10</v>
      </c>
      <c r="D91">
        <v>4</v>
      </c>
      <c r="E91" t="s">
        <v>30</v>
      </c>
      <c r="F91" s="1" t="s">
        <v>147</v>
      </c>
      <c r="G91" t="str">
        <f>VLOOKUP(A91,Total!$A$1:$J$47,8,0)</f>
        <v>Upper: Polyester 100 | Sole: Rubber 100</v>
      </c>
      <c r="H91" s="6">
        <f>VLOOKUP(A91,Total!$A$1:$J$47,9,0)</f>
        <v>28</v>
      </c>
      <c r="I91" s="5">
        <f t="shared" si="2"/>
        <v>33.32</v>
      </c>
      <c r="J91" s="5">
        <f t="shared" si="3"/>
        <v>333.2</v>
      </c>
    </row>
    <row r="92" spans="1:10" x14ac:dyDescent="0.25">
      <c r="A92" t="s">
        <v>134</v>
      </c>
      <c r="B92" t="s">
        <v>135</v>
      </c>
      <c r="C92">
        <v>10</v>
      </c>
      <c r="D92">
        <v>4</v>
      </c>
      <c r="E92" t="s">
        <v>30</v>
      </c>
      <c r="F92" s="1" t="s">
        <v>147</v>
      </c>
      <c r="G92" t="str">
        <f>VLOOKUP(A92,Total!$A$1:$J$47,8,0)</f>
        <v>Upper: Polyester 100 | Sole: Rubber 100</v>
      </c>
      <c r="H92" s="6">
        <f>VLOOKUP(A92,Total!$A$1:$J$47,9,0)</f>
        <v>28</v>
      </c>
      <c r="I92" s="5">
        <f t="shared" si="2"/>
        <v>33.32</v>
      </c>
      <c r="J92" s="5">
        <f t="shared" si="3"/>
        <v>333.2</v>
      </c>
    </row>
    <row r="93" spans="1:10" x14ac:dyDescent="0.25">
      <c r="A93" t="s">
        <v>101</v>
      </c>
      <c r="B93" t="s">
        <v>102</v>
      </c>
      <c r="C93">
        <v>14</v>
      </c>
      <c r="D93">
        <v>4</v>
      </c>
      <c r="E93" t="s">
        <v>30</v>
      </c>
      <c r="F93" s="1" t="s">
        <v>147</v>
      </c>
      <c r="G93" t="str">
        <f>VLOOKUP(A93,Total!$A$1:$J$47,8,0)</f>
        <v>Upper: PU 100 | Sole: Rubber 100</v>
      </c>
      <c r="H93" s="6">
        <f>VLOOKUP(A93,Total!$A$1:$J$47,9,0)</f>
        <v>32</v>
      </c>
      <c r="I93" s="5">
        <f t="shared" si="2"/>
        <v>38.08</v>
      </c>
      <c r="J93" s="5">
        <f t="shared" si="3"/>
        <v>533.12</v>
      </c>
    </row>
    <row r="94" spans="1:10" x14ac:dyDescent="0.25">
      <c r="A94" t="s">
        <v>130</v>
      </c>
      <c r="B94" t="s">
        <v>131</v>
      </c>
      <c r="C94">
        <v>10</v>
      </c>
      <c r="D94">
        <v>4</v>
      </c>
      <c r="E94" t="s">
        <v>30</v>
      </c>
      <c r="F94" s="1" t="s">
        <v>20</v>
      </c>
      <c r="G94" t="str">
        <f>VLOOKUP(A94,Total!$A$1:$J$47,8,0)</f>
        <v>Upper: PU 100 | Sole: Rubber 100</v>
      </c>
      <c r="H94" s="6">
        <f>VLOOKUP(A94,Total!$A$1:$J$47,9,0)</f>
        <v>30</v>
      </c>
      <c r="I94" s="5">
        <f t="shared" si="2"/>
        <v>35.699999999999996</v>
      </c>
      <c r="J94" s="5">
        <f t="shared" si="3"/>
        <v>356.99999999999994</v>
      </c>
    </row>
    <row r="95" spans="1:10" x14ac:dyDescent="0.25">
      <c r="A95" t="s">
        <v>130</v>
      </c>
      <c r="B95" t="s">
        <v>131</v>
      </c>
      <c r="C95">
        <v>10</v>
      </c>
      <c r="D95">
        <v>4</v>
      </c>
      <c r="E95" t="s">
        <v>30</v>
      </c>
      <c r="F95" s="1" t="s">
        <v>31</v>
      </c>
      <c r="G95" t="str">
        <f>VLOOKUP(A95,Total!$A$1:$J$47,8,0)</f>
        <v>Upper: PU 100 | Sole: Rubber 100</v>
      </c>
      <c r="H95" s="6">
        <f>VLOOKUP(A95,Total!$A$1:$J$47,9,0)</f>
        <v>30</v>
      </c>
      <c r="I95" s="5">
        <f t="shared" si="2"/>
        <v>35.699999999999996</v>
      </c>
      <c r="J95" s="5">
        <f t="shared" si="3"/>
        <v>356.99999999999994</v>
      </c>
    </row>
    <row r="96" spans="1:10" x14ac:dyDescent="0.25">
      <c r="A96" t="s">
        <v>134</v>
      </c>
      <c r="B96" t="s">
        <v>135</v>
      </c>
      <c r="C96">
        <v>10</v>
      </c>
      <c r="D96">
        <v>4</v>
      </c>
      <c r="E96" t="s">
        <v>30</v>
      </c>
      <c r="F96" s="1" t="s">
        <v>20</v>
      </c>
      <c r="G96" t="str">
        <f>VLOOKUP(A96,Total!$A$1:$J$47,8,0)</f>
        <v>Upper: Polyester 100 | Sole: Rubber 100</v>
      </c>
      <c r="H96" s="6">
        <f>VLOOKUP(A96,Total!$A$1:$J$47,9,0)</f>
        <v>28</v>
      </c>
      <c r="I96" s="5">
        <f t="shared" si="2"/>
        <v>33.32</v>
      </c>
      <c r="J96" s="5">
        <f t="shared" si="3"/>
        <v>333.2</v>
      </c>
    </row>
    <row r="97" spans="1:10" x14ac:dyDescent="0.25">
      <c r="A97" t="s">
        <v>134</v>
      </c>
      <c r="B97" t="s">
        <v>135</v>
      </c>
      <c r="C97">
        <v>10</v>
      </c>
      <c r="D97">
        <v>4</v>
      </c>
      <c r="E97" t="s">
        <v>30</v>
      </c>
      <c r="F97" s="1" t="s">
        <v>14</v>
      </c>
      <c r="G97" t="str">
        <f>VLOOKUP(A97,Total!$A$1:$J$47,8,0)</f>
        <v>Upper: Polyester 100 | Sole: Rubber 100</v>
      </c>
      <c r="H97" s="6">
        <f>VLOOKUP(A97,Total!$A$1:$J$47,9,0)</f>
        <v>28</v>
      </c>
      <c r="I97" s="5">
        <f t="shared" si="2"/>
        <v>33.32</v>
      </c>
      <c r="J97" s="5">
        <f t="shared" si="3"/>
        <v>333.2</v>
      </c>
    </row>
    <row r="98" spans="1:10" x14ac:dyDescent="0.25">
      <c r="A98" t="s">
        <v>134</v>
      </c>
      <c r="B98" t="s">
        <v>135</v>
      </c>
      <c r="C98">
        <v>10</v>
      </c>
      <c r="D98">
        <v>4</v>
      </c>
      <c r="E98" t="s">
        <v>30</v>
      </c>
      <c r="F98" s="1" t="s">
        <v>20</v>
      </c>
      <c r="G98" t="str">
        <f>VLOOKUP(A98,Total!$A$1:$J$47,8,0)</f>
        <v>Upper: Polyester 100 | Sole: Rubber 100</v>
      </c>
      <c r="H98" s="6">
        <f>VLOOKUP(A98,Total!$A$1:$J$47,9,0)</f>
        <v>28</v>
      </c>
      <c r="I98" s="5">
        <f t="shared" si="2"/>
        <v>33.32</v>
      </c>
      <c r="J98" s="5">
        <f t="shared" si="3"/>
        <v>333.2</v>
      </c>
    </row>
    <row r="99" spans="1:10" x14ac:dyDescent="0.25">
      <c r="A99" t="s">
        <v>61</v>
      </c>
      <c r="B99" t="s">
        <v>62</v>
      </c>
      <c r="C99">
        <v>4</v>
      </c>
      <c r="D99">
        <v>5</v>
      </c>
      <c r="E99" t="s">
        <v>30</v>
      </c>
      <c r="F99" s="1" t="s">
        <v>148</v>
      </c>
      <c r="G99" t="str">
        <f>VLOOKUP(A99,Total!$A$1:$J$47,8,0)</f>
        <v>Upper: PU 100 | Sole: Rubber 100</v>
      </c>
      <c r="H99" s="6">
        <f>VLOOKUP(A99,Total!$A$1:$J$47,9,0)</f>
        <v>55</v>
      </c>
      <c r="I99" s="5">
        <f t="shared" si="2"/>
        <v>65.45</v>
      </c>
      <c r="J99" s="5">
        <f t="shared" si="3"/>
        <v>261.8</v>
      </c>
    </row>
    <row r="100" spans="1:10" x14ac:dyDescent="0.25">
      <c r="A100" t="s">
        <v>85</v>
      </c>
      <c r="B100" t="s">
        <v>86</v>
      </c>
      <c r="C100">
        <v>8</v>
      </c>
      <c r="D100">
        <v>5</v>
      </c>
      <c r="E100" t="s">
        <v>30</v>
      </c>
      <c r="F100" s="1" t="s">
        <v>20</v>
      </c>
      <c r="G100" t="str">
        <f>VLOOKUP(A100,Total!$A$1:$J$47,8,0)</f>
        <v>Upper: Polyester 100 | Sole: PVC 100</v>
      </c>
      <c r="H100" s="6">
        <f>VLOOKUP(A100,Total!$A$1:$J$47,9,0)</f>
        <v>50</v>
      </c>
      <c r="I100" s="5">
        <f t="shared" si="2"/>
        <v>59.5</v>
      </c>
      <c r="J100" s="5">
        <f t="shared" si="3"/>
        <v>476</v>
      </c>
    </row>
    <row r="101" spans="1:10" x14ac:dyDescent="0.25">
      <c r="A101" t="s">
        <v>114</v>
      </c>
      <c r="B101" t="s">
        <v>115</v>
      </c>
      <c r="C101">
        <v>4</v>
      </c>
      <c r="D101">
        <v>5</v>
      </c>
      <c r="E101" t="s">
        <v>30</v>
      </c>
      <c r="F101" s="1" t="s">
        <v>22</v>
      </c>
      <c r="G101" t="str">
        <f>VLOOKUP(A101,Total!$A$1:$J$47,8,0)</f>
        <v>Upper: PU 100 | Sole: Rubber 100</v>
      </c>
      <c r="H101" s="6">
        <f>VLOOKUP(A101,Total!$A$1:$J$47,9,0)</f>
        <v>60</v>
      </c>
      <c r="I101" s="5">
        <f t="shared" si="2"/>
        <v>71.399999999999991</v>
      </c>
      <c r="J101" s="5">
        <f t="shared" si="3"/>
        <v>285.59999999999997</v>
      </c>
    </row>
    <row r="102" spans="1:10" x14ac:dyDescent="0.25">
      <c r="A102" t="s">
        <v>130</v>
      </c>
      <c r="B102" t="s">
        <v>131</v>
      </c>
      <c r="C102">
        <v>10</v>
      </c>
      <c r="D102">
        <v>5</v>
      </c>
      <c r="E102" t="s">
        <v>30</v>
      </c>
      <c r="F102" s="1" t="s">
        <v>147</v>
      </c>
      <c r="G102" t="str">
        <f>VLOOKUP(A102,Total!$A$1:$J$47,8,0)</f>
        <v>Upper: PU 100 | Sole: Rubber 100</v>
      </c>
      <c r="H102" s="6">
        <f>VLOOKUP(A102,Total!$A$1:$J$47,9,0)</f>
        <v>30</v>
      </c>
      <c r="I102" s="5">
        <f t="shared" si="2"/>
        <v>35.699999999999996</v>
      </c>
      <c r="J102" s="5">
        <f t="shared" si="3"/>
        <v>356.99999999999994</v>
      </c>
    </row>
    <row r="103" spans="1:10" x14ac:dyDescent="0.25">
      <c r="A103" t="s">
        <v>130</v>
      </c>
      <c r="B103" t="s">
        <v>131</v>
      </c>
      <c r="C103">
        <v>10</v>
      </c>
      <c r="D103">
        <v>5</v>
      </c>
      <c r="E103" t="s">
        <v>30</v>
      </c>
      <c r="F103" s="1" t="s">
        <v>148</v>
      </c>
      <c r="G103" t="str">
        <f>VLOOKUP(A103,Total!$A$1:$J$47,8,0)</f>
        <v>Upper: PU 100 | Sole: Rubber 100</v>
      </c>
      <c r="H103" s="6">
        <f>VLOOKUP(A103,Total!$A$1:$J$47,9,0)</f>
        <v>30</v>
      </c>
      <c r="I103" s="5">
        <f t="shared" si="2"/>
        <v>35.699999999999996</v>
      </c>
      <c r="J103" s="5">
        <f t="shared" si="3"/>
        <v>356.99999999999994</v>
      </c>
    </row>
    <row r="104" spans="1:10" x14ac:dyDescent="0.25">
      <c r="A104" t="s">
        <v>130</v>
      </c>
      <c r="B104" t="s">
        <v>131</v>
      </c>
      <c r="C104">
        <v>10</v>
      </c>
      <c r="D104">
        <v>5</v>
      </c>
      <c r="E104" t="s">
        <v>30</v>
      </c>
      <c r="F104" s="1" t="s">
        <v>20</v>
      </c>
      <c r="G104" t="str">
        <f>VLOOKUP(A104,Total!$A$1:$J$47,8,0)</f>
        <v>Upper: PU 100 | Sole: Rubber 100</v>
      </c>
      <c r="H104" s="6">
        <f>VLOOKUP(A104,Total!$A$1:$J$47,9,0)</f>
        <v>30</v>
      </c>
      <c r="I104" s="5">
        <f t="shared" si="2"/>
        <v>35.699999999999996</v>
      </c>
      <c r="J104" s="5">
        <f t="shared" si="3"/>
        <v>356.99999999999994</v>
      </c>
    </row>
    <row r="105" spans="1:10" x14ac:dyDescent="0.25">
      <c r="A105" t="s">
        <v>130</v>
      </c>
      <c r="B105" t="s">
        <v>131</v>
      </c>
      <c r="C105">
        <v>10</v>
      </c>
      <c r="D105">
        <v>5</v>
      </c>
      <c r="E105" t="s">
        <v>30</v>
      </c>
      <c r="F105" s="1" t="s">
        <v>14</v>
      </c>
      <c r="G105" t="str">
        <f>VLOOKUP(A105,Total!$A$1:$J$47,8,0)</f>
        <v>Upper: PU 100 | Sole: Rubber 100</v>
      </c>
      <c r="H105" s="6">
        <f>VLOOKUP(A105,Total!$A$1:$J$47,9,0)</f>
        <v>30</v>
      </c>
      <c r="I105" s="5">
        <f t="shared" si="2"/>
        <v>35.699999999999996</v>
      </c>
      <c r="J105" s="5">
        <f t="shared" si="3"/>
        <v>356.99999999999994</v>
      </c>
    </row>
    <row r="106" spans="1:10" x14ac:dyDescent="0.25">
      <c r="A106" t="s">
        <v>130</v>
      </c>
      <c r="B106" t="s">
        <v>131</v>
      </c>
      <c r="C106">
        <v>10</v>
      </c>
      <c r="D106">
        <v>5</v>
      </c>
      <c r="E106" t="s">
        <v>30</v>
      </c>
      <c r="F106" s="1" t="s">
        <v>147</v>
      </c>
      <c r="G106" t="str">
        <f>VLOOKUP(A106,Total!$A$1:$J$47,8,0)</f>
        <v>Upper: PU 100 | Sole: Rubber 100</v>
      </c>
      <c r="H106" s="6">
        <f>VLOOKUP(A106,Total!$A$1:$J$47,9,0)</f>
        <v>30</v>
      </c>
      <c r="I106" s="5">
        <f t="shared" si="2"/>
        <v>35.699999999999996</v>
      </c>
      <c r="J106" s="5">
        <f t="shared" si="3"/>
        <v>356.99999999999994</v>
      </c>
    </row>
    <row r="107" spans="1:10" x14ac:dyDescent="0.25">
      <c r="A107" t="s">
        <v>38</v>
      </c>
      <c r="B107" t="s">
        <v>40</v>
      </c>
      <c r="C107">
        <v>5</v>
      </c>
      <c r="D107">
        <v>5</v>
      </c>
      <c r="E107" t="s">
        <v>30</v>
      </c>
      <c r="F107" s="1" t="s">
        <v>20</v>
      </c>
      <c r="G107" t="str">
        <f>VLOOKUP(A107,Total!$A$1:$J$47,8,0)</f>
        <v>Upper: PU 100 | Sole: Rubber 100</v>
      </c>
      <c r="H107" s="6">
        <f>VLOOKUP(A107,Total!$A$1:$J$47,9,0)</f>
        <v>50</v>
      </c>
      <c r="I107" s="5">
        <f t="shared" si="2"/>
        <v>59.5</v>
      </c>
      <c r="J107" s="5">
        <f t="shared" si="3"/>
        <v>297.5</v>
      </c>
    </row>
    <row r="108" spans="1:10" x14ac:dyDescent="0.25">
      <c r="A108" t="s">
        <v>114</v>
      </c>
      <c r="B108" t="s">
        <v>115</v>
      </c>
      <c r="C108">
        <v>4</v>
      </c>
      <c r="D108">
        <v>5</v>
      </c>
      <c r="E108" t="s">
        <v>30</v>
      </c>
      <c r="F108" s="1" t="s">
        <v>148</v>
      </c>
      <c r="G108" t="str">
        <f>VLOOKUP(A108,Total!$A$1:$J$47,8,0)</f>
        <v>Upper: PU 100 | Sole: Rubber 100</v>
      </c>
      <c r="H108" s="6">
        <f>VLOOKUP(A108,Total!$A$1:$J$47,9,0)</f>
        <v>60</v>
      </c>
      <c r="I108" s="5">
        <f t="shared" si="2"/>
        <v>71.399999999999991</v>
      </c>
      <c r="J108" s="5">
        <f t="shared" si="3"/>
        <v>285.59999999999997</v>
      </c>
    </row>
    <row r="109" spans="1:10" x14ac:dyDescent="0.25">
      <c r="A109" t="s">
        <v>38</v>
      </c>
      <c r="B109" t="s">
        <v>40</v>
      </c>
      <c r="C109">
        <v>5</v>
      </c>
      <c r="D109">
        <v>5</v>
      </c>
      <c r="E109" t="s">
        <v>30</v>
      </c>
      <c r="F109" s="1" t="s">
        <v>147</v>
      </c>
      <c r="G109" t="str">
        <f>VLOOKUP(A109,Total!$A$1:$J$47,8,0)</f>
        <v>Upper: PU 100 | Sole: Rubber 100</v>
      </c>
      <c r="H109" s="6">
        <f>VLOOKUP(A109,Total!$A$1:$J$47,9,0)</f>
        <v>50</v>
      </c>
      <c r="I109" s="5">
        <f t="shared" si="2"/>
        <v>59.5</v>
      </c>
      <c r="J109" s="5">
        <f t="shared" si="3"/>
        <v>297.5</v>
      </c>
    </row>
    <row r="110" spans="1:10" x14ac:dyDescent="0.25">
      <c r="A110" t="s">
        <v>61</v>
      </c>
      <c r="B110" t="s">
        <v>62</v>
      </c>
      <c r="C110">
        <v>4</v>
      </c>
      <c r="D110">
        <v>5</v>
      </c>
      <c r="E110" t="s">
        <v>30</v>
      </c>
      <c r="F110" s="1" t="s">
        <v>148</v>
      </c>
      <c r="G110" t="str">
        <f>VLOOKUP(A110,Total!$A$1:$J$47,8,0)</f>
        <v>Upper: PU 100 | Sole: Rubber 100</v>
      </c>
      <c r="H110" s="6">
        <f>VLOOKUP(A110,Total!$A$1:$J$47,9,0)</f>
        <v>55</v>
      </c>
      <c r="I110" s="5">
        <f t="shared" si="2"/>
        <v>65.45</v>
      </c>
      <c r="J110" s="5">
        <f t="shared" si="3"/>
        <v>261.8</v>
      </c>
    </row>
    <row r="111" spans="1:10" x14ac:dyDescent="0.25">
      <c r="A111" t="s">
        <v>123</v>
      </c>
      <c r="B111" t="s">
        <v>124</v>
      </c>
      <c r="C111">
        <v>3</v>
      </c>
      <c r="D111">
        <v>5</v>
      </c>
      <c r="E111" t="s">
        <v>30</v>
      </c>
      <c r="F111" s="1" t="s">
        <v>22</v>
      </c>
      <c r="G111" t="str">
        <f>VLOOKUP(A111,Total!$A$1:$J$47,8,0)</f>
        <v>Upper: Synthetic Materials Lining And Sock: Synthetic Materials Outer: Other Synthetic Materials</v>
      </c>
      <c r="H111" s="6">
        <f>VLOOKUP(A111,Total!$A$1:$J$47,9,0)</f>
        <v>35</v>
      </c>
      <c r="I111" s="5">
        <f t="shared" si="2"/>
        <v>41.65</v>
      </c>
      <c r="J111" s="5">
        <f t="shared" si="3"/>
        <v>124.94999999999999</v>
      </c>
    </row>
    <row r="112" spans="1:10" x14ac:dyDescent="0.25">
      <c r="A112" t="s">
        <v>107</v>
      </c>
      <c r="B112" t="s">
        <v>109</v>
      </c>
      <c r="C112">
        <v>4</v>
      </c>
      <c r="D112">
        <v>5</v>
      </c>
      <c r="E112" t="s">
        <v>30</v>
      </c>
      <c r="F112" s="1" t="s">
        <v>147</v>
      </c>
      <c r="G112" t="str">
        <f>VLOOKUP(A112,Total!$A$1:$J$47,8,0)</f>
        <v>Upper: PU 100 | Sole: Rubber 100</v>
      </c>
      <c r="H112" s="6">
        <f>VLOOKUP(A112,Total!$A$1:$J$47,9,0)</f>
        <v>55</v>
      </c>
      <c r="I112" s="5">
        <f t="shared" si="2"/>
        <v>65.45</v>
      </c>
      <c r="J112" s="5">
        <f t="shared" si="3"/>
        <v>261.8</v>
      </c>
    </row>
    <row r="113" spans="1:10" x14ac:dyDescent="0.25">
      <c r="A113" t="s">
        <v>126</v>
      </c>
      <c r="B113" t="s">
        <v>127</v>
      </c>
      <c r="C113">
        <v>5</v>
      </c>
      <c r="D113">
        <v>5</v>
      </c>
      <c r="E113" t="s">
        <v>30</v>
      </c>
      <c r="F113" s="1" t="s">
        <v>31</v>
      </c>
      <c r="G113" t="str">
        <f>VLOOKUP(A113,Total!$A$1:$J$47,8,0)</f>
        <v>Upper: PU 100 | Sole: Rubber 100</v>
      </c>
      <c r="H113" s="6">
        <f>VLOOKUP(A113,Total!$A$1:$J$47,9,0)</f>
        <v>38</v>
      </c>
      <c r="I113" s="5">
        <f t="shared" si="2"/>
        <v>45.22</v>
      </c>
      <c r="J113" s="5">
        <f t="shared" si="3"/>
        <v>226.1</v>
      </c>
    </row>
    <row r="114" spans="1:10" x14ac:dyDescent="0.25">
      <c r="A114" t="s">
        <v>107</v>
      </c>
      <c r="B114" t="s">
        <v>109</v>
      </c>
      <c r="C114">
        <v>4</v>
      </c>
      <c r="D114">
        <v>5</v>
      </c>
      <c r="E114" t="s">
        <v>30</v>
      </c>
      <c r="F114" s="1" t="s">
        <v>147</v>
      </c>
      <c r="G114" t="str">
        <f>VLOOKUP(A114,Total!$A$1:$J$47,8,0)</f>
        <v>Upper: PU 100 | Sole: Rubber 100</v>
      </c>
      <c r="H114" s="6">
        <f>VLOOKUP(A114,Total!$A$1:$J$47,9,0)</f>
        <v>55</v>
      </c>
      <c r="I114" s="5">
        <f t="shared" si="2"/>
        <v>65.45</v>
      </c>
      <c r="J114" s="5">
        <f t="shared" si="3"/>
        <v>261.8</v>
      </c>
    </row>
    <row r="115" spans="1:10" x14ac:dyDescent="0.25">
      <c r="A115" t="s">
        <v>120</v>
      </c>
      <c r="B115" t="s">
        <v>121</v>
      </c>
      <c r="C115">
        <v>2</v>
      </c>
      <c r="D115">
        <v>5</v>
      </c>
      <c r="E115" t="s">
        <v>30</v>
      </c>
      <c r="F115" s="1" t="s">
        <v>22</v>
      </c>
      <c r="G115" t="str">
        <f>VLOOKUP(A115,Total!$A$1:$J$47,8,0)</f>
        <v>Upper-100% Polyester  sock-100% polyurethane outsole-TPR</v>
      </c>
      <c r="H115" s="6">
        <f>VLOOKUP(A115,Total!$A$1:$J$47,9,0)</f>
        <v>35</v>
      </c>
      <c r="I115" s="5">
        <f t="shared" si="2"/>
        <v>41.65</v>
      </c>
      <c r="J115" s="5">
        <f t="shared" si="3"/>
        <v>83.3</v>
      </c>
    </row>
    <row r="116" spans="1:10" x14ac:dyDescent="0.25">
      <c r="A116" t="s">
        <v>123</v>
      </c>
      <c r="B116" t="s">
        <v>124</v>
      </c>
      <c r="C116">
        <v>4</v>
      </c>
      <c r="D116">
        <v>5</v>
      </c>
      <c r="E116" t="s">
        <v>30</v>
      </c>
      <c r="F116" s="1" t="s">
        <v>147</v>
      </c>
      <c r="G116" t="str">
        <f>VLOOKUP(A116,Total!$A$1:$J$47,8,0)</f>
        <v>Upper: Synthetic Materials Lining And Sock: Synthetic Materials Outer: Other Synthetic Materials</v>
      </c>
      <c r="H116" s="6">
        <f>VLOOKUP(A116,Total!$A$1:$J$47,9,0)</f>
        <v>35</v>
      </c>
      <c r="I116" s="5">
        <f t="shared" si="2"/>
        <v>41.65</v>
      </c>
      <c r="J116" s="5">
        <f t="shared" si="3"/>
        <v>166.6</v>
      </c>
    </row>
    <row r="117" spans="1:10" x14ac:dyDescent="0.25">
      <c r="A117" t="s">
        <v>105</v>
      </c>
      <c r="B117" t="s">
        <v>106</v>
      </c>
      <c r="C117">
        <v>5</v>
      </c>
      <c r="D117">
        <v>5</v>
      </c>
      <c r="E117" t="s">
        <v>30</v>
      </c>
      <c r="F117" s="1" t="s">
        <v>14</v>
      </c>
      <c r="G117" t="str">
        <f>VLOOKUP(A117,Total!$A$1:$J$47,8,0)</f>
        <v>Upper: PU 100 | Sole: Rubber 100</v>
      </c>
      <c r="H117" s="6">
        <f>VLOOKUP(A117,Total!$A$1:$J$47,9,0)</f>
        <v>50</v>
      </c>
      <c r="I117" s="5">
        <f t="shared" si="2"/>
        <v>59.5</v>
      </c>
      <c r="J117" s="5">
        <f t="shared" si="3"/>
        <v>297.5</v>
      </c>
    </row>
    <row r="118" spans="1:10" x14ac:dyDescent="0.25">
      <c r="A118" t="s">
        <v>107</v>
      </c>
      <c r="B118" t="s">
        <v>109</v>
      </c>
      <c r="C118">
        <v>4</v>
      </c>
      <c r="D118">
        <v>5</v>
      </c>
      <c r="E118" t="s">
        <v>30</v>
      </c>
      <c r="F118" s="1" t="s">
        <v>147</v>
      </c>
      <c r="G118" t="str">
        <f>VLOOKUP(A118,Total!$A$1:$J$47,8,0)</f>
        <v>Upper: PU 100 | Sole: Rubber 100</v>
      </c>
      <c r="H118" s="6">
        <f>VLOOKUP(A118,Total!$A$1:$J$47,9,0)</f>
        <v>55</v>
      </c>
      <c r="I118" s="5">
        <f t="shared" si="2"/>
        <v>65.45</v>
      </c>
      <c r="J118" s="5">
        <f t="shared" si="3"/>
        <v>261.8</v>
      </c>
    </row>
    <row r="119" spans="1:10" x14ac:dyDescent="0.25">
      <c r="A119" t="s">
        <v>107</v>
      </c>
      <c r="B119" t="s">
        <v>109</v>
      </c>
      <c r="C119">
        <v>4</v>
      </c>
      <c r="D119">
        <v>5</v>
      </c>
      <c r="E119" t="s">
        <v>30</v>
      </c>
      <c r="F119" s="1" t="s">
        <v>31</v>
      </c>
      <c r="G119" t="str">
        <f>VLOOKUP(A119,Total!$A$1:$J$47,8,0)</f>
        <v>Upper: PU 100 | Sole: Rubber 100</v>
      </c>
      <c r="H119" s="6">
        <f>VLOOKUP(A119,Total!$A$1:$J$47,9,0)</f>
        <v>55</v>
      </c>
      <c r="I119" s="5">
        <f t="shared" si="2"/>
        <v>65.45</v>
      </c>
      <c r="J119" s="5">
        <f t="shared" si="3"/>
        <v>261.8</v>
      </c>
    </row>
    <row r="120" spans="1:10" x14ac:dyDescent="0.25">
      <c r="A120" t="s">
        <v>107</v>
      </c>
      <c r="B120" t="s">
        <v>109</v>
      </c>
      <c r="C120">
        <v>4</v>
      </c>
      <c r="D120">
        <v>5</v>
      </c>
      <c r="E120" t="s">
        <v>30</v>
      </c>
      <c r="F120" s="1" t="s">
        <v>20</v>
      </c>
      <c r="G120" t="str">
        <f>VLOOKUP(A120,Total!$A$1:$J$47,8,0)</f>
        <v>Upper: PU 100 | Sole: Rubber 100</v>
      </c>
      <c r="H120" s="6">
        <f>VLOOKUP(A120,Total!$A$1:$J$47,9,0)</f>
        <v>55</v>
      </c>
      <c r="I120" s="5">
        <f t="shared" si="2"/>
        <v>65.45</v>
      </c>
      <c r="J120" s="5">
        <f t="shared" si="3"/>
        <v>261.8</v>
      </c>
    </row>
    <row r="121" spans="1:10" x14ac:dyDescent="0.25">
      <c r="A121" t="s">
        <v>107</v>
      </c>
      <c r="B121" t="s">
        <v>109</v>
      </c>
      <c r="C121">
        <v>4</v>
      </c>
      <c r="D121">
        <v>5</v>
      </c>
      <c r="E121" t="s">
        <v>30</v>
      </c>
      <c r="F121" s="1" t="s">
        <v>20</v>
      </c>
      <c r="G121" t="str">
        <f>VLOOKUP(A121,Total!$A$1:$J$47,8,0)</f>
        <v>Upper: PU 100 | Sole: Rubber 100</v>
      </c>
      <c r="H121" s="6">
        <f>VLOOKUP(A121,Total!$A$1:$J$47,9,0)</f>
        <v>55</v>
      </c>
      <c r="I121" s="5">
        <f t="shared" si="2"/>
        <v>65.45</v>
      </c>
      <c r="J121" s="5">
        <f t="shared" si="3"/>
        <v>261.8</v>
      </c>
    </row>
    <row r="122" spans="1:10" x14ac:dyDescent="0.25">
      <c r="A122" t="s">
        <v>120</v>
      </c>
      <c r="B122" t="s">
        <v>121</v>
      </c>
      <c r="C122">
        <v>2</v>
      </c>
      <c r="D122">
        <v>5</v>
      </c>
      <c r="E122" t="s">
        <v>30</v>
      </c>
      <c r="F122" s="1" t="s">
        <v>31</v>
      </c>
      <c r="G122" t="str">
        <f>VLOOKUP(A122,Total!$A$1:$J$47,8,0)</f>
        <v>Upper-100% Polyester  sock-100% polyurethane outsole-TPR</v>
      </c>
      <c r="H122" s="6">
        <f>VLOOKUP(A122,Total!$A$1:$J$47,9,0)</f>
        <v>35</v>
      </c>
      <c r="I122" s="5">
        <f t="shared" si="2"/>
        <v>41.65</v>
      </c>
      <c r="J122" s="5">
        <f t="shared" si="3"/>
        <v>83.3</v>
      </c>
    </row>
    <row r="123" spans="1:10" x14ac:dyDescent="0.25">
      <c r="A123" t="s">
        <v>68</v>
      </c>
      <c r="B123" t="s">
        <v>69</v>
      </c>
      <c r="C123">
        <v>2</v>
      </c>
      <c r="D123">
        <v>6</v>
      </c>
      <c r="E123" t="s">
        <v>30</v>
      </c>
      <c r="F123" s="1" t="s">
        <v>148</v>
      </c>
      <c r="G123" t="str">
        <f>VLOOKUP(A123,Total!$A$1:$J$47,8,0)</f>
        <v>Upper: PU 100 | Sole: Thermoplastic Rubber 100</v>
      </c>
      <c r="H123" s="6">
        <f>VLOOKUP(A123,Total!$A$1:$J$47,9,0)</f>
        <v>55</v>
      </c>
      <c r="I123" s="5">
        <f t="shared" si="2"/>
        <v>65.45</v>
      </c>
      <c r="J123" s="5">
        <f t="shared" si="3"/>
        <v>130.9</v>
      </c>
    </row>
    <row r="124" spans="1:10" x14ac:dyDescent="0.25">
      <c r="A124" t="s">
        <v>68</v>
      </c>
      <c r="B124" t="s">
        <v>69</v>
      </c>
      <c r="C124">
        <v>2</v>
      </c>
      <c r="D124">
        <v>6</v>
      </c>
      <c r="E124" t="s">
        <v>30</v>
      </c>
      <c r="F124" s="1" t="s">
        <v>20</v>
      </c>
      <c r="G124" t="str">
        <f>VLOOKUP(A124,Total!$A$1:$J$47,8,0)</f>
        <v>Upper: PU 100 | Sole: Thermoplastic Rubber 100</v>
      </c>
      <c r="H124" s="6">
        <f>VLOOKUP(A124,Total!$A$1:$J$47,9,0)</f>
        <v>55</v>
      </c>
      <c r="I124" s="5">
        <f t="shared" si="2"/>
        <v>65.45</v>
      </c>
      <c r="J124" s="5">
        <f t="shared" si="3"/>
        <v>130.9</v>
      </c>
    </row>
    <row r="125" spans="1:10" x14ac:dyDescent="0.25">
      <c r="A125" t="s">
        <v>99</v>
      </c>
      <c r="B125" t="s">
        <v>100</v>
      </c>
      <c r="C125">
        <v>6</v>
      </c>
      <c r="D125">
        <v>6</v>
      </c>
      <c r="E125" t="s">
        <v>30</v>
      </c>
      <c r="F125" s="1" t="s">
        <v>22</v>
      </c>
      <c r="G125" t="str">
        <f>VLOOKUP(A125,Total!$A$1:$J$47,8,0)</f>
        <v>Upper: Satin 100 | Sole: Rubber 100</v>
      </c>
      <c r="H125" s="6">
        <f>VLOOKUP(A125,Total!$A$1:$J$47,9,0)</f>
        <v>30</v>
      </c>
      <c r="I125" s="5">
        <f t="shared" si="2"/>
        <v>35.699999999999996</v>
      </c>
      <c r="J125" s="5">
        <f t="shared" si="3"/>
        <v>214.2</v>
      </c>
    </row>
    <row r="126" spans="1:10" x14ac:dyDescent="0.25">
      <c r="A126" t="s">
        <v>68</v>
      </c>
      <c r="B126" t="s">
        <v>69</v>
      </c>
      <c r="C126">
        <v>1</v>
      </c>
      <c r="D126">
        <v>6</v>
      </c>
      <c r="E126" t="s">
        <v>30</v>
      </c>
      <c r="F126" s="1" t="s">
        <v>22</v>
      </c>
      <c r="G126" t="str">
        <f>VLOOKUP(A126,Total!$A$1:$J$47,8,0)</f>
        <v>Upper: PU 100 | Sole: Thermoplastic Rubber 100</v>
      </c>
      <c r="H126" s="6">
        <f>VLOOKUP(A126,Total!$A$1:$J$47,9,0)</f>
        <v>55</v>
      </c>
      <c r="I126" s="5">
        <f t="shared" si="2"/>
        <v>65.45</v>
      </c>
      <c r="J126" s="5">
        <f t="shared" si="3"/>
        <v>65.45</v>
      </c>
    </row>
    <row r="127" spans="1:10" x14ac:dyDescent="0.25">
      <c r="A127" t="s">
        <v>68</v>
      </c>
      <c r="B127" t="s">
        <v>69</v>
      </c>
      <c r="C127">
        <v>2</v>
      </c>
      <c r="D127">
        <v>6</v>
      </c>
      <c r="E127" t="s">
        <v>30</v>
      </c>
      <c r="F127" s="1" t="s">
        <v>14</v>
      </c>
      <c r="G127" t="str">
        <f>VLOOKUP(A127,Total!$A$1:$J$47,8,0)</f>
        <v>Upper: PU 100 | Sole: Thermoplastic Rubber 100</v>
      </c>
      <c r="H127" s="6">
        <f>VLOOKUP(A127,Total!$A$1:$J$47,9,0)</f>
        <v>55</v>
      </c>
      <c r="I127" s="5">
        <f t="shared" si="2"/>
        <v>65.45</v>
      </c>
      <c r="J127" s="5">
        <f t="shared" si="3"/>
        <v>130.9</v>
      </c>
    </row>
    <row r="128" spans="1:10" x14ac:dyDescent="0.25">
      <c r="A128" t="s">
        <v>134</v>
      </c>
      <c r="B128" t="s">
        <v>135</v>
      </c>
      <c r="C128">
        <v>10</v>
      </c>
      <c r="D128">
        <v>6</v>
      </c>
      <c r="E128" t="s">
        <v>30</v>
      </c>
      <c r="F128" s="1" t="s">
        <v>20</v>
      </c>
      <c r="G128" t="str">
        <f>VLOOKUP(A128,Total!$A$1:$J$47,8,0)</f>
        <v>Upper: Polyester 100 | Sole: Rubber 100</v>
      </c>
      <c r="H128" s="6">
        <f>VLOOKUP(A128,Total!$A$1:$J$47,9,0)</f>
        <v>28</v>
      </c>
      <c r="I128" s="5">
        <f t="shared" si="2"/>
        <v>33.32</v>
      </c>
      <c r="J128" s="5">
        <f t="shared" si="3"/>
        <v>333.2</v>
      </c>
    </row>
    <row r="129" spans="1:10" x14ac:dyDescent="0.25">
      <c r="A129" t="s">
        <v>114</v>
      </c>
      <c r="B129" t="s">
        <v>115</v>
      </c>
      <c r="C129">
        <v>4</v>
      </c>
      <c r="D129">
        <v>6</v>
      </c>
      <c r="E129" t="s">
        <v>30</v>
      </c>
      <c r="F129" s="1" t="s">
        <v>147</v>
      </c>
      <c r="G129" t="str">
        <f>VLOOKUP(A129,Total!$A$1:$J$47,8,0)</f>
        <v>Upper: PU 100 | Sole: Rubber 100</v>
      </c>
      <c r="H129" s="6">
        <f>VLOOKUP(A129,Total!$A$1:$J$47,9,0)</f>
        <v>60</v>
      </c>
      <c r="I129" s="5">
        <f t="shared" si="2"/>
        <v>71.399999999999991</v>
      </c>
      <c r="J129" s="5">
        <f t="shared" si="3"/>
        <v>285.59999999999997</v>
      </c>
    </row>
    <row r="130" spans="1:10" x14ac:dyDescent="0.25">
      <c r="A130" t="s">
        <v>85</v>
      </c>
      <c r="B130" t="s">
        <v>86</v>
      </c>
      <c r="C130">
        <v>8</v>
      </c>
      <c r="D130">
        <v>6</v>
      </c>
      <c r="E130" t="s">
        <v>30</v>
      </c>
      <c r="F130" s="1" t="s">
        <v>20</v>
      </c>
      <c r="G130" t="str">
        <f>VLOOKUP(A130,Total!$A$1:$J$47,8,0)</f>
        <v>Upper: Polyester 100 | Sole: PVC 100</v>
      </c>
      <c r="H130" s="6">
        <f>VLOOKUP(A130,Total!$A$1:$J$47,9,0)</f>
        <v>50</v>
      </c>
      <c r="I130" s="5">
        <f t="shared" si="2"/>
        <v>59.5</v>
      </c>
      <c r="J130" s="5">
        <f t="shared" si="3"/>
        <v>476</v>
      </c>
    </row>
    <row r="131" spans="1:10" x14ac:dyDescent="0.25">
      <c r="A131" t="s">
        <v>85</v>
      </c>
      <c r="B131" t="s">
        <v>86</v>
      </c>
      <c r="C131">
        <v>8</v>
      </c>
      <c r="D131">
        <v>6</v>
      </c>
      <c r="E131" t="s">
        <v>30</v>
      </c>
      <c r="F131" s="1" t="s">
        <v>147</v>
      </c>
      <c r="G131" t="str">
        <f>VLOOKUP(A131,Total!$A$1:$J$47,8,0)</f>
        <v>Upper: Polyester 100 | Sole: PVC 100</v>
      </c>
      <c r="H131" s="6">
        <f>VLOOKUP(A131,Total!$A$1:$J$47,9,0)</f>
        <v>50</v>
      </c>
      <c r="I131" s="5">
        <f t="shared" ref="I131:I194" si="4">H131*1.19</f>
        <v>59.5</v>
      </c>
      <c r="J131" s="5">
        <f t="shared" ref="J131:J194" si="5">I131*C131</f>
        <v>476</v>
      </c>
    </row>
    <row r="132" spans="1:10" x14ac:dyDescent="0.25">
      <c r="A132" t="s">
        <v>75</v>
      </c>
      <c r="B132" t="s">
        <v>76</v>
      </c>
      <c r="C132">
        <v>8</v>
      </c>
      <c r="D132">
        <v>6</v>
      </c>
      <c r="E132" t="s">
        <v>30</v>
      </c>
      <c r="F132" s="1" t="s">
        <v>147</v>
      </c>
      <c r="G132" t="str">
        <f>VLOOKUP(A132,Total!$A$1:$J$47,8,0)</f>
        <v>Upper: Polyester 100 | Sole: PVC 100</v>
      </c>
      <c r="H132" s="6">
        <f>VLOOKUP(A132,Total!$A$1:$J$47,9,0)</f>
        <v>30</v>
      </c>
      <c r="I132" s="5">
        <f t="shared" si="4"/>
        <v>35.699999999999996</v>
      </c>
      <c r="J132" s="5">
        <f t="shared" si="5"/>
        <v>285.59999999999997</v>
      </c>
    </row>
    <row r="133" spans="1:10" x14ac:dyDescent="0.25">
      <c r="A133" t="s">
        <v>101</v>
      </c>
      <c r="B133" t="s">
        <v>102</v>
      </c>
      <c r="C133">
        <v>14</v>
      </c>
      <c r="D133">
        <v>6</v>
      </c>
      <c r="E133" t="s">
        <v>30</v>
      </c>
      <c r="F133" s="1" t="s">
        <v>20</v>
      </c>
      <c r="G133" t="str">
        <f>VLOOKUP(A133,Total!$A$1:$J$47,8,0)</f>
        <v>Upper: PU 100 | Sole: Rubber 100</v>
      </c>
      <c r="H133" s="6">
        <f>VLOOKUP(A133,Total!$A$1:$J$47,9,0)</f>
        <v>32</v>
      </c>
      <c r="I133" s="5">
        <f t="shared" si="4"/>
        <v>38.08</v>
      </c>
      <c r="J133" s="5">
        <f t="shared" si="5"/>
        <v>533.12</v>
      </c>
    </row>
    <row r="134" spans="1:10" x14ac:dyDescent="0.25">
      <c r="A134" t="s">
        <v>85</v>
      </c>
      <c r="B134" t="s">
        <v>86</v>
      </c>
      <c r="C134">
        <v>8</v>
      </c>
      <c r="D134">
        <v>6</v>
      </c>
      <c r="E134" t="s">
        <v>30</v>
      </c>
      <c r="F134" s="1" t="s">
        <v>147</v>
      </c>
      <c r="G134" t="str">
        <f>VLOOKUP(A134,Total!$A$1:$J$47,8,0)</f>
        <v>Upper: Polyester 100 | Sole: PVC 100</v>
      </c>
      <c r="H134" s="6">
        <f>VLOOKUP(A134,Total!$A$1:$J$47,9,0)</f>
        <v>50</v>
      </c>
      <c r="I134" s="5">
        <f t="shared" si="4"/>
        <v>59.5</v>
      </c>
      <c r="J134" s="5">
        <f t="shared" si="5"/>
        <v>476</v>
      </c>
    </row>
    <row r="135" spans="1:10" x14ac:dyDescent="0.25">
      <c r="A135" t="s">
        <v>120</v>
      </c>
      <c r="B135" t="s">
        <v>121</v>
      </c>
      <c r="C135">
        <v>2</v>
      </c>
      <c r="D135">
        <v>6</v>
      </c>
      <c r="E135" t="s">
        <v>30</v>
      </c>
      <c r="F135" s="1" t="s">
        <v>20</v>
      </c>
      <c r="G135" t="str">
        <f>VLOOKUP(A135,Total!$A$1:$J$47,8,0)</f>
        <v>Upper-100% Polyester  sock-100% polyurethane outsole-TPR</v>
      </c>
      <c r="H135" s="6">
        <f>VLOOKUP(A135,Total!$A$1:$J$47,9,0)</f>
        <v>35</v>
      </c>
      <c r="I135" s="5">
        <f t="shared" si="4"/>
        <v>41.65</v>
      </c>
      <c r="J135" s="5">
        <f t="shared" si="5"/>
        <v>83.3</v>
      </c>
    </row>
    <row r="136" spans="1:10" x14ac:dyDescent="0.25">
      <c r="A136" t="s">
        <v>134</v>
      </c>
      <c r="B136" t="s">
        <v>135</v>
      </c>
      <c r="C136">
        <v>10</v>
      </c>
      <c r="D136">
        <v>6</v>
      </c>
      <c r="E136" t="s">
        <v>30</v>
      </c>
      <c r="F136" s="1" t="s">
        <v>20</v>
      </c>
      <c r="G136" t="str">
        <f>VLOOKUP(A136,Total!$A$1:$J$47,8,0)</f>
        <v>Upper: Polyester 100 | Sole: Rubber 100</v>
      </c>
      <c r="H136" s="6">
        <f>VLOOKUP(A136,Total!$A$1:$J$47,9,0)</f>
        <v>28</v>
      </c>
      <c r="I136" s="5">
        <f t="shared" si="4"/>
        <v>33.32</v>
      </c>
      <c r="J136" s="5">
        <f t="shared" si="5"/>
        <v>333.2</v>
      </c>
    </row>
    <row r="137" spans="1:10" x14ac:dyDescent="0.25">
      <c r="A137" t="s">
        <v>134</v>
      </c>
      <c r="B137" t="s">
        <v>135</v>
      </c>
      <c r="C137">
        <v>10</v>
      </c>
      <c r="D137">
        <v>6</v>
      </c>
      <c r="E137" t="s">
        <v>30</v>
      </c>
      <c r="F137" s="1" t="s">
        <v>147</v>
      </c>
      <c r="G137" t="str">
        <f>VLOOKUP(A137,Total!$A$1:$J$47,8,0)</f>
        <v>Upper: Polyester 100 | Sole: Rubber 100</v>
      </c>
      <c r="H137" s="6">
        <f>VLOOKUP(A137,Total!$A$1:$J$47,9,0)</f>
        <v>28</v>
      </c>
      <c r="I137" s="5">
        <f t="shared" si="4"/>
        <v>33.32</v>
      </c>
      <c r="J137" s="5">
        <f t="shared" si="5"/>
        <v>333.2</v>
      </c>
    </row>
    <row r="138" spans="1:10" x14ac:dyDescent="0.25">
      <c r="A138" t="s">
        <v>105</v>
      </c>
      <c r="B138" t="s">
        <v>106</v>
      </c>
      <c r="C138">
        <v>5</v>
      </c>
      <c r="D138">
        <v>6</v>
      </c>
      <c r="E138" t="s">
        <v>30</v>
      </c>
      <c r="F138" s="1" t="s">
        <v>148</v>
      </c>
      <c r="G138" t="str">
        <f>VLOOKUP(A138,Total!$A$1:$J$47,8,0)</f>
        <v>Upper: PU 100 | Sole: Rubber 100</v>
      </c>
      <c r="H138" s="6">
        <f>VLOOKUP(A138,Total!$A$1:$J$47,9,0)</f>
        <v>50</v>
      </c>
      <c r="I138" s="5">
        <f t="shared" si="4"/>
        <v>59.5</v>
      </c>
      <c r="J138" s="5">
        <f t="shared" si="5"/>
        <v>297.5</v>
      </c>
    </row>
    <row r="139" spans="1:10" x14ac:dyDescent="0.25">
      <c r="A139" t="s">
        <v>134</v>
      </c>
      <c r="B139" t="s">
        <v>135</v>
      </c>
      <c r="C139">
        <v>10</v>
      </c>
      <c r="D139">
        <v>6</v>
      </c>
      <c r="E139" t="s">
        <v>30</v>
      </c>
      <c r="F139" s="1" t="s">
        <v>20</v>
      </c>
      <c r="G139" t="str">
        <f>VLOOKUP(A139,Total!$A$1:$J$47,8,0)</f>
        <v>Upper: Polyester 100 | Sole: Rubber 100</v>
      </c>
      <c r="H139" s="6">
        <f>VLOOKUP(A139,Total!$A$1:$J$47,9,0)</f>
        <v>28</v>
      </c>
      <c r="I139" s="5">
        <f t="shared" si="4"/>
        <v>33.32</v>
      </c>
      <c r="J139" s="5">
        <f t="shared" si="5"/>
        <v>333.2</v>
      </c>
    </row>
    <row r="140" spans="1:10" x14ac:dyDescent="0.25">
      <c r="A140" t="s">
        <v>42</v>
      </c>
      <c r="B140" t="s">
        <v>43</v>
      </c>
      <c r="C140">
        <v>5</v>
      </c>
      <c r="D140">
        <v>6</v>
      </c>
      <c r="E140" t="s">
        <v>30</v>
      </c>
      <c r="F140" s="1" t="s">
        <v>148</v>
      </c>
      <c r="G140" t="str">
        <f>VLOOKUP(A140,Total!$A$1:$J$47,8,0)</f>
        <v>Upper: PU 100 | Sole: Rubber 100</v>
      </c>
      <c r="H140" s="6">
        <f>VLOOKUP(A140,Total!$A$1:$J$47,9,0)</f>
        <v>65</v>
      </c>
      <c r="I140" s="5">
        <f t="shared" si="4"/>
        <v>77.349999999999994</v>
      </c>
      <c r="J140" s="5">
        <f t="shared" si="5"/>
        <v>386.75</v>
      </c>
    </row>
    <row r="141" spans="1:10" x14ac:dyDescent="0.25">
      <c r="A141" t="s">
        <v>134</v>
      </c>
      <c r="B141" t="s">
        <v>135</v>
      </c>
      <c r="C141">
        <v>10</v>
      </c>
      <c r="D141">
        <v>6</v>
      </c>
      <c r="E141" t="s">
        <v>30</v>
      </c>
      <c r="F141" s="1" t="s">
        <v>14</v>
      </c>
      <c r="G141" t="str">
        <f>VLOOKUP(A141,Total!$A$1:$J$47,8,0)</f>
        <v>Upper: Polyester 100 | Sole: Rubber 100</v>
      </c>
      <c r="H141" s="6">
        <f>VLOOKUP(A141,Total!$A$1:$J$47,9,0)</f>
        <v>28</v>
      </c>
      <c r="I141" s="5">
        <f t="shared" si="4"/>
        <v>33.32</v>
      </c>
      <c r="J141" s="5">
        <f t="shared" si="5"/>
        <v>333.2</v>
      </c>
    </row>
    <row r="142" spans="1:10" x14ac:dyDescent="0.25">
      <c r="A142" t="s">
        <v>105</v>
      </c>
      <c r="B142" t="s">
        <v>106</v>
      </c>
      <c r="C142">
        <v>5</v>
      </c>
      <c r="D142">
        <v>6</v>
      </c>
      <c r="E142" t="s">
        <v>30</v>
      </c>
      <c r="F142" s="1" t="s">
        <v>148</v>
      </c>
      <c r="G142" t="str">
        <f>VLOOKUP(A142,Total!$A$1:$J$47,8,0)</f>
        <v>Upper: PU 100 | Sole: Rubber 100</v>
      </c>
      <c r="H142" s="6">
        <f>VLOOKUP(A142,Total!$A$1:$J$47,9,0)</f>
        <v>50</v>
      </c>
      <c r="I142" s="5">
        <f t="shared" si="4"/>
        <v>59.5</v>
      </c>
      <c r="J142" s="5">
        <f t="shared" si="5"/>
        <v>297.5</v>
      </c>
    </row>
    <row r="143" spans="1:10" x14ac:dyDescent="0.25">
      <c r="A143" t="s">
        <v>134</v>
      </c>
      <c r="B143" t="s">
        <v>135</v>
      </c>
      <c r="C143">
        <v>10</v>
      </c>
      <c r="D143">
        <v>6</v>
      </c>
      <c r="E143" t="s">
        <v>30</v>
      </c>
      <c r="F143" s="1" t="s">
        <v>14</v>
      </c>
      <c r="G143" t="str">
        <f>VLOOKUP(A143,Total!$A$1:$J$47,8,0)</f>
        <v>Upper: Polyester 100 | Sole: Rubber 100</v>
      </c>
      <c r="H143" s="6">
        <f>VLOOKUP(A143,Total!$A$1:$J$47,9,0)</f>
        <v>28</v>
      </c>
      <c r="I143" s="5">
        <f t="shared" si="4"/>
        <v>33.32</v>
      </c>
      <c r="J143" s="5">
        <f t="shared" si="5"/>
        <v>333.2</v>
      </c>
    </row>
    <row r="144" spans="1:10" x14ac:dyDescent="0.25">
      <c r="A144" t="s">
        <v>58</v>
      </c>
      <c r="B144" t="s">
        <v>59</v>
      </c>
      <c r="C144">
        <v>2</v>
      </c>
      <c r="D144">
        <v>6</v>
      </c>
      <c r="E144" t="s">
        <v>30</v>
      </c>
      <c r="F144" s="1" t="s">
        <v>20</v>
      </c>
      <c r="G144" t="str">
        <f>VLOOKUP(A144,Total!$A$1:$J$47,8,0)</f>
        <v>Upper: PU 100 | Sole: Thermoplastic Rubber 100</v>
      </c>
      <c r="H144" s="6">
        <f>VLOOKUP(A144,Total!$A$1:$J$47,9,0)</f>
        <v>55</v>
      </c>
      <c r="I144" s="5">
        <f t="shared" si="4"/>
        <v>65.45</v>
      </c>
      <c r="J144" s="5">
        <f t="shared" si="5"/>
        <v>130.9</v>
      </c>
    </row>
    <row r="145" spans="1:10" x14ac:dyDescent="0.25">
      <c r="A145" t="s">
        <v>56</v>
      </c>
      <c r="B145" t="s">
        <v>57</v>
      </c>
      <c r="C145">
        <v>12</v>
      </c>
      <c r="D145">
        <v>6</v>
      </c>
      <c r="E145" t="s">
        <v>30</v>
      </c>
      <c r="F145" s="1" t="s">
        <v>20</v>
      </c>
      <c r="G145" t="str">
        <f>VLOOKUP(A145,Total!$A$1:$J$47,8,0)</f>
        <v>Upper: PU 100 | Sole: Rubber 100</v>
      </c>
      <c r="H145" s="6">
        <f>VLOOKUP(A145,Total!$A$1:$J$47,9,0)</f>
        <v>30</v>
      </c>
      <c r="I145" s="5">
        <f t="shared" si="4"/>
        <v>35.699999999999996</v>
      </c>
      <c r="J145" s="5">
        <f t="shared" si="5"/>
        <v>428.4</v>
      </c>
    </row>
    <row r="146" spans="1:10" x14ac:dyDescent="0.25">
      <c r="A146" t="s">
        <v>56</v>
      </c>
      <c r="B146" t="s">
        <v>57</v>
      </c>
      <c r="C146">
        <v>12</v>
      </c>
      <c r="D146">
        <v>6</v>
      </c>
      <c r="E146" t="s">
        <v>30</v>
      </c>
      <c r="F146" s="1" t="s">
        <v>148</v>
      </c>
      <c r="G146" t="str">
        <f>VLOOKUP(A146,Total!$A$1:$J$47,8,0)</f>
        <v>Upper: PU 100 | Sole: Rubber 100</v>
      </c>
      <c r="H146" s="6">
        <f>VLOOKUP(A146,Total!$A$1:$J$47,9,0)</f>
        <v>30</v>
      </c>
      <c r="I146" s="5">
        <f t="shared" si="4"/>
        <v>35.699999999999996</v>
      </c>
      <c r="J146" s="5">
        <f t="shared" si="5"/>
        <v>428.4</v>
      </c>
    </row>
    <row r="147" spans="1:10" x14ac:dyDescent="0.25">
      <c r="A147" t="s">
        <v>123</v>
      </c>
      <c r="B147" t="s">
        <v>124</v>
      </c>
      <c r="C147">
        <v>4</v>
      </c>
      <c r="D147">
        <v>6</v>
      </c>
      <c r="E147" t="s">
        <v>30</v>
      </c>
      <c r="F147" s="1" t="s">
        <v>147</v>
      </c>
      <c r="G147" t="str">
        <f>VLOOKUP(A147,Total!$A$1:$J$47,8,0)</f>
        <v>Upper: Synthetic Materials Lining And Sock: Synthetic Materials Outer: Other Synthetic Materials</v>
      </c>
      <c r="H147" s="6">
        <f>VLOOKUP(A147,Total!$A$1:$J$47,9,0)</f>
        <v>35</v>
      </c>
      <c r="I147" s="5">
        <f t="shared" si="4"/>
        <v>41.65</v>
      </c>
      <c r="J147" s="5">
        <f t="shared" si="5"/>
        <v>166.6</v>
      </c>
    </row>
    <row r="148" spans="1:10" x14ac:dyDescent="0.25">
      <c r="A148" t="s">
        <v>68</v>
      </c>
      <c r="B148" t="s">
        <v>69</v>
      </c>
      <c r="C148">
        <v>2</v>
      </c>
      <c r="D148">
        <v>7</v>
      </c>
      <c r="E148" t="s">
        <v>30</v>
      </c>
      <c r="F148" s="1" t="s">
        <v>22</v>
      </c>
      <c r="G148" t="str">
        <f>VLOOKUP(A148,Total!$A$1:$J$47,8,0)</f>
        <v>Upper: PU 100 | Sole: Thermoplastic Rubber 100</v>
      </c>
      <c r="H148" s="6">
        <f>VLOOKUP(A148,Total!$A$1:$J$47,9,0)</f>
        <v>55</v>
      </c>
      <c r="I148" s="5">
        <f t="shared" si="4"/>
        <v>65.45</v>
      </c>
      <c r="J148" s="5">
        <f t="shared" si="5"/>
        <v>130.9</v>
      </c>
    </row>
    <row r="149" spans="1:10" x14ac:dyDescent="0.25">
      <c r="A149" t="s">
        <v>132</v>
      </c>
      <c r="B149" t="s">
        <v>133</v>
      </c>
      <c r="C149">
        <v>4</v>
      </c>
      <c r="D149">
        <v>7</v>
      </c>
      <c r="E149" t="s">
        <v>30</v>
      </c>
      <c r="F149" s="1" t="s">
        <v>147</v>
      </c>
      <c r="G149" t="str">
        <f>VLOOKUP(A149,Total!$A$1:$J$47,8,0)</f>
        <v>Upper: PU 100 | Sole: Rubber 100</v>
      </c>
      <c r="H149" s="6">
        <f>VLOOKUP(A149,Total!$A$1:$J$47,9,0)</f>
        <v>55</v>
      </c>
      <c r="I149" s="5">
        <f t="shared" si="4"/>
        <v>65.45</v>
      </c>
      <c r="J149" s="5">
        <f t="shared" si="5"/>
        <v>261.8</v>
      </c>
    </row>
    <row r="150" spans="1:10" x14ac:dyDescent="0.25">
      <c r="A150" t="s">
        <v>128</v>
      </c>
      <c r="B150" t="s">
        <v>129</v>
      </c>
      <c r="C150">
        <v>5</v>
      </c>
      <c r="D150">
        <v>7</v>
      </c>
      <c r="E150" t="s">
        <v>30</v>
      </c>
      <c r="F150" s="1" t="s">
        <v>14</v>
      </c>
      <c r="G150" t="str">
        <f>VLOOKUP(A150,Total!$A$1:$J$47,8,0)</f>
        <v>Upper: PU 100 | Sole: Rubber 100</v>
      </c>
      <c r="H150" s="6">
        <f>VLOOKUP(A150,Total!$A$1:$J$47,9,0)</f>
        <v>60</v>
      </c>
      <c r="I150" s="5">
        <f t="shared" si="4"/>
        <v>71.399999999999991</v>
      </c>
      <c r="J150" s="5">
        <f t="shared" si="5"/>
        <v>356.99999999999994</v>
      </c>
    </row>
    <row r="151" spans="1:10" x14ac:dyDescent="0.25">
      <c r="A151" t="s">
        <v>132</v>
      </c>
      <c r="B151" t="s">
        <v>133</v>
      </c>
      <c r="C151">
        <v>4</v>
      </c>
      <c r="D151">
        <v>7</v>
      </c>
      <c r="E151" t="s">
        <v>30</v>
      </c>
      <c r="F151" s="1" t="s">
        <v>14</v>
      </c>
      <c r="G151" t="str">
        <f>VLOOKUP(A151,Total!$A$1:$J$47,8,0)</f>
        <v>Upper: PU 100 | Sole: Rubber 100</v>
      </c>
      <c r="H151" s="6">
        <f>VLOOKUP(A151,Total!$A$1:$J$47,9,0)</f>
        <v>55</v>
      </c>
      <c r="I151" s="5">
        <f t="shared" si="4"/>
        <v>65.45</v>
      </c>
      <c r="J151" s="5">
        <f t="shared" si="5"/>
        <v>261.8</v>
      </c>
    </row>
    <row r="152" spans="1:10" x14ac:dyDescent="0.25">
      <c r="A152" t="s">
        <v>105</v>
      </c>
      <c r="B152" t="s">
        <v>106</v>
      </c>
      <c r="C152">
        <v>3</v>
      </c>
      <c r="D152">
        <v>7</v>
      </c>
      <c r="E152" t="s">
        <v>30</v>
      </c>
      <c r="F152" s="1" t="s">
        <v>31</v>
      </c>
      <c r="G152" t="str">
        <f>VLOOKUP(A152,Total!$A$1:$J$47,8,0)</f>
        <v>Upper: PU 100 | Sole: Rubber 100</v>
      </c>
      <c r="H152" s="6">
        <f>VLOOKUP(A152,Total!$A$1:$J$47,9,0)</f>
        <v>50</v>
      </c>
      <c r="I152" s="5">
        <f t="shared" si="4"/>
        <v>59.5</v>
      </c>
      <c r="J152" s="5">
        <f t="shared" si="5"/>
        <v>178.5</v>
      </c>
    </row>
    <row r="153" spans="1:10" x14ac:dyDescent="0.25">
      <c r="A153" t="s">
        <v>132</v>
      </c>
      <c r="B153" t="s">
        <v>133</v>
      </c>
      <c r="C153">
        <v>4</v>
      </c>
      <c r="D153">
        <v>7</v>
      </c>
      <c r="E153" t="s">
        <v>30</v>
      </c>
      <c r="F153" s="1" t="s">
        <v>147</v>
      </c>
      <c r="G153" t="str">
        <f>VLOOKUP(A153,Total!$A$1:$J$47,8,0)</f>
        <v>Upper: PU 100 | Sole: Rubber 100</v>
      </c>
      <c r="H153" s="6">
        <f>VLOOKUP(A153,Total!$A$1:$J$47,9,0)</f>
        <v>55</v>
      </c>
      <c r="I153" s="5">
        <f t="shared" si="4"/>
        <v>65.45</v>
      </c>
      <c r="J153" s="5">
        <f t="shared" si="5"/>
        <v>261.8</v>
      </c>
    </row>
    <row r="154" spans="1:10" x14ac:dyDescent="0.25">
      <c r="A154" t="s">
        <v>123</v>
      </c>
      <c r="B154" t="s">
        <v>124</v>
      </c>
      <c r="C154">
        <v>4</v>
      </c>
      <c r="D154">
        <v>7</v>
      </c>
      <c r="E154" t="s">
        <v>30</v>
      </c>
      <c r="F154" s="1" t="s">
        <v>147</v>
      </c>
      <c r="G154" t="str">
        <f>VLOOKUP(A154,Total!$A$1:$J$47,8,0)</f>
        <v>Upper: Synthetic Materials Lining And Sock: Synthetic Materials Outer: Other Synthetic Materials</v>
      </c>
      <c r="H154" s="6">
        <f>VLOOKUP(A154,Total!$A$1:$J$47,9,0)</f>
        <v>35</v>
      </c>
      <c r="I154" s="5">
        <f t="shared" si="4"/>
        <v>41.65</v>
      </c>
      <c r="J154" s="5">
        <f t="shared" si="5"/>
        <v>166.6</v>
      </c>
    </row>
    <row r="155" spans="1:10" x14ac:dyDescent="0.25">
      <c r="A155" t="s">
        <v>58</v>
      </c>
      <c r="B155" t="s">
        <v>59</v>
      </c>
      <c r="C155">
        <v>2</v>
      </c>
      <c r="D155">
        <v>7</v>
      </c>
      <c r="E155" t="s">
        <v>30</v>
      </c>
      <c r="F155" s="1" t="s">
        <v>14</v>
      </c>
      <c r="G155" t="str">
        <f>VLOOKUP(A155,Total!$A$1:$J$47,8,0)</f>
        <v>Upper: PU 100 | Sole: Thermoplastic Rubber 100</v>
      </c>
      <c r="H155" s="6">
        <f>VLOOKUP(A155,Total!$A$1:$J$47,9,0)</f>
        <v>55</v>
      </c>
      <c r="I155" s="5">
        <f t="shared" si="4"/>
        <v>65.45</v>
      </c>
      <c r="J155" s="5">
        <f t="shared" si="5"/>
        <v>130.9</v>
      </c>
    </row>
    <row r="156" spans="1:10" x14ac:dyDescent="0.25">
      <c r="A156" t="s">
        <v>123</v>
      </c>
      <c r="B156" t="s">
        <v>124</v>
      </c>
      <c r="C156">
        <v>5</v>
      </c>
      <c r="D156">
        <v>7</v>
      </c>
      <c r="E156" t="s">
        <v>30</v>
      </c>
      <c r="F156" s="1" t="s">
        <v>20</v>
      </c>
      <c r="G156" t="str">
        <f>VLOOKUP(A156,Total!$A$1:$J$47,8,0)</f>
        <v>Upper: Synthetic Materials Lining And Sock: Synthetic Materials Outer: Other Synthetic Materials</v>
      </c>
      <c r="H156" s="6">
        <f>VLOOKUP(A156,Total!$A$1:$J$47,9,0)</f>
        <v>35</v>
      </c>
      <c r="I156" s="5">
        <f t="shared" si="4"/>
        <v>41.65</v>
      </c>
      <c r="J156" s="5">
        <f t="shared" si="5"/>
        <v>208.25</v>
      </c>
    </row>
    <row r="157" spans="1:10" x14ac:dyDescent="0.25">
      <c r="A157" t="s">
        <v>105</v>
      </c>
      <c r="B157" t="s">
        <v>106</v>
      </c>
      <c r="C157">
        <v>5</v>
      </c>
      <c r="D157">
        <v>7</v>
      </c>
      <c r="E157" t="s">
        <v>30</v>
      </c>
      <c r="F157" s="1" t="s">
        <v>20</v>
      </c>
      <c r="G157" t="str">
        <f>VLOOKUP(A157,Total!$A$1:$J$47,8,0)</f>
        <v>Upper: PU 100 | Sole: Rubber 100</v>
      </c>
      <c r="H157" s="6">
        <f>VLOOKUP(A157,Total!$A$1:$J$47,9,0)</f>
        <v>50</v>
      </c>
      <c r="I157" s="5">
        <f t="shared" si="4"/>
        <v>59.5</v>
      </c>
      <c r="J157" s="5">
        <f t="shared" si="5"/>
        <v>297.5</v>
      </c>
    </row>
    <row r="158" spans="1:10" x14ac:dyDescent="0.25">
      <c r="A158" t="s">
        <v>68</v>
      </c>
      <c r="B158" t="s">
        <v>69</v>
      </c>
      <c r="C158">
        <v>2</v>
      </c>
      <c r="D158">
        <v>7</v>
      </c>
      <c r="E158" t="s">
        <v>30</v>
      </c>
      <c r="F158" s="1" t="s">
        <v>20</v>
      </c>
      <c r="G158" t="str">
        <f>VLOOKUP(A158,Total!$A$1:$J$47,8,0)</f>
        <v>Upper: PU 100 | Sole: Thermoplastic Rubber 100</v>
      </c>
      <c r="H158" s="6">
        <f>VLOOKUP(A158,Total!$A$1:$J$47,9,0)</f>
        <v>55</v>
      </c>
      <c r="I158" s="5">
        <f t="shared" si="4"/>
        <v>65.45</v>
      </c>
      <c r="J158" s="5">
        <f t="shared" si="5"/>
        <v>130.9</v>
      </c>
    </row>
    <row r="159" spans="1:10" x14ac:dyDescent="0.25">
      <c r="A159" t="s">
        <v>103</v>
      </c>
      <c r="B159" t="s">
        <v>104</v>
      </c>
      <c r="C159">
        <v>7</v>
      </c>
      <c r="D159">
        <v>7</v>
      </c>
      <c r="E159" t="s">
        <v>30</v>
      </c>
      <c r="F159" s="1" t="s">
        <v>20</v>
      </c>
      <c r="G159" t="str">
        <f>VLOOKUP(A159,Total!$A$1:$J$47,8,0)</f>
        <v>Upper: PU 100 | Sole: Rubber 100</v>
      </c>
      <c r="H159" s="6">
        <f>VLOOKUP(A159,Total!$A$1:$J$47,9,0)</f>
        <v>36</v>
      </c>
      <c r="I159" s="5">
        <f t="shared" si="4"/>
        <v>42.839999999999996</v>
      </c>
      <c r="J159" s="5">
        <f t="shared" si="5"/>
        <v>299.88</v>
      </c>
    </row>
    <row r="160" spans="1:10" x14ac:dyDescent="0.25">
      <c r="A160" t="s">
        <v>103</v>
      </c>
      <c r="B160" t="s">
        <v>104</v>
      </c>
      <c r="C160">
        <v>7</v>
      </c>
      <c r="D160">
        <v>7</v>
      </c>
      <c r="E160" t="s">
        <v>30</v>
      </c>
      <c r="F160" s="1" t="s">
        <v>147</v>
      </c>
      <c r="G160" t="str">
        <f>VLOOKUP(A160,Total!$A$1:$J$47,8,0)</f>
        <v>Upper: PU 100 | Sole: Rubber 100</v>
      </c>
      <c r="H160" s="6">
        <f>VLOOKUP(A160,Total!$A$1:$J$47,9,0)</f>
        <v>36</v>
      </c>
      <c r="I160" s="5">
        <f t="shared" si="4"/>
        <v>42.839999999999996</v>
      </c>
      <c r="J160" s="5">
        <f t="shared" si="5"/>
        <v>299.88</v>
      </c>
    </row>
    <row r="161" spans="1:10" x14ac:dyDescent="0.25">
      <c r="A161" t="s">
        <v>103</v>
      </c>
      <c r="B161" t="s">
        <v>104</v>
      </c>
      <c r="C161">
        <v>7</v>
      </c>
      <c r="D161">
        <v>7</v>
      </c>
      <c r="E161" t="s">
        <v>30</v>
      </c>
      <c r="F161" s="1" t="s">
        <v>22</v>
      </c>
      <c r="G161" t="str">
        <f>VLOOKUP(A161,Total!$A$1:$J$47,8,0)</f>
        <v>Upper: PU 100 | Sole: Rubber 100</v>
      </c>
      <c r="H161" s="6">
        <f>VLOOKUP(A161,Total!$A$1:$J$47,9,0)</f>
        <v>36</v>
      </c>
      <c r="I161" s="5">
        <f t="shared" si="4"/>
        <v>42.839999999999996</v>
      </c>
      <c r="J161" s="5">
        <f t="shared" si="5"/>
        <v>299.88</v>
      </c>
    </row>
    <row r="162" spans="1:10" x14ac:dyDescent="0.25">
      <c r="A162" t="s">
        <v>103</v>
      </c>
      <c r="B162" t="s">
        <v>104</v>
      </c>
      <c r="C162">
        <v>7</v>
      </c>
      <c r="D162">
        <v>7</v>
      </c>
      <c r="E162" t="s">
        <v>30</v>
      </c>
      <c r="F162" s="1" t="s">
        <v>20</v>
      </c>
      <c r="G162" t="str">
        <f>VLOOKUP(A162,Total!$A$1:$J$47,8,0)</f>
        <v>Upper: PU 100 | Sole: Rubber 100</v>
      </c>
      <c r="H162" s="6">
        <f>VLOOKUP(A162,Total!$A$1:$J$47,9,0)</f>
        <v>36</v>
      </c>
      <c r="I162" s="5">
        <f t="shared" si="4"/>
        <v>42.839999999999996</v>
      </c>
      <c r="J162" s="5">
        <f t="shared" si="5"/>
        <v>299.88</v>
      </c>
    </row>
    <row r="163" spans="1:10" x14ac:dyDescent="0.25">
      <c r="A163" t="s">
        <v>103</v>
      </c>
      <c r="B163" t="s">
        <v>104</v>
      </c>
      <c r="C163">
        <v>7</v>
      </c>
      <c r="D163">
        <v>7</v>
      </c>
      <c r="E163" t="s">
        <v>30</v>
      </c>
      <c r="F163" s="1" t="s">
        <v>148</v>
      </c>
      <c r="G163" t="str">
        <f>VLOOKUP(A163,Total!$A$1:$J$47,8,0)</f>
        <v>Upper: PU 100 | Sole: Rubber 100</v>
      </c>
      <c r="H163" s="6">
        <f>VLOOKUP(A163,Total!$A$1:$J$47,9,0)</f>
        <v>36</v>
      </c>
      <c r="I163" s="5">
        <f t="shared" si="4"/>
        <v>42.839999999999996</v>
      </c>
      <c r="J163" s="5">
        <f t="shared" si="5"/>
        <v>299.88</v>
      </c>
    </row>
    <row r="164" spans="1:10" x14ac:dyDescent="0.25">
      <c r="A164" t="s">
        <v>58</v>
      </c>
      <c r="B164" t="s">
        <v>59</v>
      </c>
      <c r="C164">
        <v>2</v>
      </c>
      <c r="D164">
        <v>7</v>
      </c>
      <c r="E164" t="s">
        <v>30</v>
      </c>
      <c r="F164" s="1" t="s">
        <v>14</v>
      </c>
      <c r="G164" t="str">
        <f>VLOOKUP(A164,Total!$A$1:$J$47,8,0)</f>
        <v>Upper: PU 100 | Sole: Thermoplastic Rubber 100</v>
      </c>
      <c r="H164" s="6">
        <f>VLOOKUP(A164,Total!$A$1:$J$47,9,0)</f>
        <v>55</v>
      </c>
      <c r="I164" s="5">
        <f t="shared" si="4"/>
        <v>65.45</v>
      </c>
      <c r="J164" s="5">
        <f t="shared" si="5"/>
        <v>130.9</v>
      </c>
    </row>
    <row r="165" spans="1:10" x14ac:dyDescent="0.25">
      <c r="A165" t="s">
        <v>58</v>
      </c>
      <c r="B165" t="s">
        <v>59</v>
      </c>
      <c r="C165">
        <v>2</v>
      </c>
      <c r="D165">
        <v>7</v>
      </c>
      <c r="E165" t="s">
        <v>30</v>
      </c>
      <c r="F165" s="1" t="s">
        <v>148</v>
      </c>
      <c r="G165" t="str">
        <f>VLOOKUP(A165,Total!$A$1:$J$47,8,0)</f>
        <v>Upper: PU 100 | Sole: Thermoplastic Rubber 100</v>
      </c>
      <c r="H165" s="6">
        <f>VLOOKUP(A165,Total!$A$1:$J$47,9,0)</f>
        <v>55</v>
      </c>
      <c r="I165" s="5">
        <f t="shared" si="4"/>
        <v>65.45</v>
      </c>
      <c r="J165" s="5">
        <f t="shared" si="5"/>
        <v>130.9</v>
      </c>
    </row>
    <row r="166" spans="1:10" x14ac:dyDescent="0.25">
      <c r="A166" t="s">
        <v>99</v>
      </c>
      <c r="B166" t="s">
        <v>100</v>
      </c>
      <c r="C166">
        <v>12</v>
      </c>
      <c r="D166">
        <v>7</v>
      </c>
      <c r="E166" t="s">
        <v>30</v>
      </c>
      <c r="F166" s="1" t="s">
        <v>20</v>
      </c>
      <c r="G166" t="str">
        <f>VLOOKUP(A166,Total!$A$1:$J$47,8,0)</f>
        <v>Upper: Satin 100 | Sole: Rubber 100</v>
      </c>
      <c r="H166" s="6">
        <f>VLOOKUP(A166,Total!$A$1:$J$47,9,0)</f>
        <v>30</v>
      </c>
      <c r="I166" s="5">
        <f t="shared" si="4"/>
        <v>35.699999999999996</v>
      </c>
      <c r="J166" s="5">
        <f t="shared" si="5"/>
        <v>428.4</v>
      </c>
    </row>
    <row r="167" spans="1:10" x14ac:dyDescent="0.25">
      <c r="A167" t="s">
        <v>123</v>
      </c>
      <c r="B167" t="s">
        <v>124</v>
      </c>
      <c r="C167">
        <v>5</v>
      </c>
      <c r="D167">
        <v>7</v>
      </c>
      <c r="E167" t="s">
        <v>30</v>
      </c>
      <c r="F167" s="1" t="s">
        <v>20</v>
      </c>
      <c r="G167" t="str">
        <f>VLOOKUP(A167,Total!$A$1:$J$47,8,0)</f>
        <v>Upper: Synthetic Materials Lining And Sock: Synthetic Materials Outer: Other Synthetic Materials</v>
      </c>
      <c r="H167" s="6">
        <f>VLOOKUP(A167,Total!$A$1:$J$47,9,0)</f>
        <v>35</v>
      </c>
      <c r="I167" s="5">
        <f t="shared" si="4"/>
        <v>41.65</v>
      </c>
      <c r="J167" s="5">
        <f t="shared" si="5"/>
        <v>208.25</v>
      </c>
    </row>
    <row r="168" spans="1:10" x14ac:dyDescent="0.25">
      <c r="A168" t="s">
        <v>110</v>
      </c>
      <c r="B168" t="s">
        <v>111</v>
      </c>
      <c r="C168">
        <v>9</v>
      </c>
      <c r="D168">
        <v>7</v>
      </c>
      <c r="E168" t="s">
        <v>30</v>
      </c>
      <c r="F168" s="1" t="s">
        <v>147</v>
      </c>
      <c r="G168" t="str">
        <f>VLOOKUP(A168,Total!$A$1:$J$47,8,0)</f>
        <v>Upper: Satin 100 | Sole: Rubber 100</v>
      </c>
      <c r="H168" s="6">
        <f>VLOOKUP(A168,Total!$A$1:$J$47,9,0)</f>
        <v>35</v>
      </c>
      <c r="I168" s="5">
        <f t="shared" si="4"/>
        <v>41.65</v>
      </c>
      <c r="J168" s="5">
        <f t="shared" si="5"/>
        <v>374.84999999999997</v>
      </c>
    </row>
    <row r="169" spans="1:10" x14ac:dyDescent="0.25">
      <c r="A169" t="s">
        <v>58</v>
      </c>
      <c r="B169" t="s">
        <v>59</v>
      </c>
      <c r="C169">
        <v>2</v>
      </c>
      <c r="D169">
        <v>7</v>
      </c>
      <c r="E169" t="s">
        <v>30</v>
      </c>
      <c r="F169" s="1" t="s">
        <v>20</v>
      </c>
      <c r="G169" t="str">
        <f>VLOOKUP(A169,Total!$A$1:$J$47,8,0)</f>
        <v>Upper: PU 100 | Sole: Thermoplastic Rubber 100</v>
      </c>
      <c r="H169" s="6">
        <f>VLOOKUP(A169,Total!$A$1:$J$47,9,0)</f>
        <v>55</v>
      </c>
      <c r="I169" s="5">
        <f t="shared" si="4"/>
        <v>65.45</v>
      </c>
      <c r="J169" s="5">
        <f t="shared" si="5"/>
        <v>130.9</v>
      </c>
    </row>
    <row r="170" spans="1:10" x14ac:dyDescent="0.25">
      <c r="A170" t="s">
        <v>58</v>
      </c>
      <c r="B170" t="s">
        <v>59</v>
      </c>
      <c r="C170">
        <v>2</v>
      </c>
      <c r="D170">
        <v>7</v>
      </c>
      <c r="E170" t="s">
        <v>30</v>
      </c>
      <c r="F170" s="1" t="s">
        <v>147</v>
      </c>
      <c r="G170" t="str">
        <f>VLOOKUP(A170,Total!$A$1:$J$47,8,0)</f>
        <v>Upper: PU 100 | Sole: Thermoplastic Rubber 100</v>
      </c>
      <c r="H170" s="6">
        <f>VLOOKUP(A170,Total!$A$1:$J$47,9,0)</f>
        <v>55</v>
      </c>
      <c r="I170" s="5">
        <f t="shared" si="4"/>
        <v>65.45</v>
      </c>
      <c r="J170" s="5">
        <f t="shared" si="5"/>
        <v>130.9</v>
      </c>
    </row>
    <row r="171" spans="1:10" x14ac:dyDescent="0.25">
      <c r="A171" t="s">
        <v>87</v>
      </c>
      <c r="B171" t="s">
        <v>88</v>
      </c>
      <c r="C171">
        <v>10</v>
      </c>
      <c r="D171">
        <v>7</v>
      </c>
      <c r="E171" t="s">
        <v>30</v>
      </c>
      <c r="F171" s="1" t="s">
        <v>14</v>
      </c>
      <c r="G171" t="str">
        <f>VLOOKUP(A171,Total!$A$1:$J$47,8,0)</f>
        <v>Upper: Polyester 100 | Sole: PVC 100</v>
      </c>
      <c r="H171" s="6">
        <f>VLOOKUP(A171,Total!$A$1:$J$47,9,0)</f>
        <v>36</v>
      </c>
      <c r="I171" s="5">
        <f t="shared" si="4"/>
        <v>42.839999999999996</v>
      </c>
      <c r="J171" s="5">
        <f t="shared" si="5"/>
        <v>428.4</v>
      </c>
    </row>
    <row r="172" spans="1:10" x14ac:dyDescent="0.25">
      <c r="A172" t="s">
        <v>120</v>
      </c>
      <c r="B172" t="s">
        <v>121</v>
      </c>
      <c r="C172">
        <v>3</v>
      </c>
      <c r="D172">
        <v>8</v>
      </c>
      <c r="E172" t="s">
        <v>30</v>
      </c>
      <c r="F172" s="1" t="s">
        <v>20</v>
      </c>
      <c r="G172" t="str">
        <f>VLOOKUP(A172,Total!$A$1:$J$47,8,0)</f>
        <v>Upper-100% Polyester  sock-100% polyurethane outsole-TPR</v>
      </c>
      <c r="H172" s="6">
        <f>VLOOKUP(A172,Total!$A$1:$J$47,9,0)</f>
        <v>35</v>
      </c>
      <c r="I172" s="5">
        <f t="shared" si="4"/>
        <v>41.65</v>
      </c>
      <c r="J172" s="5">
        <f t="shared" si="5"/>
        <v>124.94999999999999</v>
      </c>
    </row>
    <row r="173" spans="1:10" x14ac:dyDescent="0.25">
      <c r="A173" t="s">
        <v>107</v>
      </c>
      <c r="B173" t="s">
        <v>109</v>
      </c>
      <c r="C173">
        <v>4</v>
      </c>
      <c r="D173">
        <v>8</v>
      </c>
      <c r="E173" t="s">
        <v>30</v>
      </c>
      <c r="F173" s="1" t="s">
        <v>147</v>
      </c>
      <c r="G173" t="str">
        <f>VLOOKUP(A173,Total!$A$1:$J$47,8,0)</f>
        <v>Upper: PU 100 | Sole: Rubber 100</v>
      </c>
      <c r="H173" s="6">
        <f>VLOOKUP(A173,Total!$A$1:$J$47,9,0)</f>
        <v>55</v>
      </c>
      <c r="I173" s="5">
        <f t="shared" si="4"/>
        <v>65.45</v>
      </c>
      <c r="J173" s="5">
        <f t="shared" si="5"/>
        <v>261.8</v>
      </c>
    </row>
    <row r="174" spans="1:10" x14ac:dyDescent="0.25">
      <c r="A174" t="s">
        <v>120</v>
      </c>
      <c r="B174" t="s">
        <v>121</v>
      </c>
      <c r="C174">
        <v>2</v>
      </c>
      <c r="D174">
        <v>8</v>
      </c>
      <c r="E174" t="s">
        <v>30</v>
      </c>
      <c r="F174" s="1" t="s">
        <v>20</v>
      </c>
      <c r="G174" t="str">
        <f>VLOOKUP(A174,Total!$A$1:$J$47,8,0)</f>
        <v>Upper-100% Polyester  sock-100% polyurethane outsole-TPR</v>
      </c>
      <c r="H174" s="6">
        <f>VLOOKUP(A174,Total!$A$1:$J$47,9,0)</f>
        <v>35</v>
      </c>
      <c r="I174" s="5">
        <f t="shared" si="4"/>
        <v>41.65</v>
      </c>
      <c r="J174" s="5">
        <f t="shared" si="5"/>
        <v>83.3</v>
      </c>
    </row>
    <row r="175" spans="1:10" x14ac:dyDescent="0.25">
      <c r="A175" t="s">
        <v>120</v>
      </c>
      <c r="B175" t="s">
        <v>121</v>
      </c>
      <c r="C175">
        <v>2</v>
      </c>
      <c r="D175">
        <v>8</v>
      </c>
      <c r="E175" t="s">
        <v>30</v>
      </c>
      <c r="F175" s="1" t="s">
        <v>148</v>
      </c>
      <c r="G175" t="str">
        <f>VLOOKUP(A175,Total!$A$1:$J$47,8,0)</f>
        <v>Upper-100% Polyester  sock-100% polyurethane outsole-TPR</v>
      </c>
      <c r="H175" s="6">
        <f>VLOOKUP(A175,Total!$A$1:$J$47,9,0)</f>
        <v>35</v>
      </c>
      <c r="I175" s="5">
        <f t="shared" si="4"/>
        <v>41.65</v>
      </c>
      <c r="J175" s="5">
        <f t="shared" si="5"/>
        <v>83.3</v>
      </c>
    </row>
    <row r="176" spans="1:10" x14ac:dyDescent="0.25">
      <c r="A176" t="s">
        <v>56</v>
      </c>
      <c r="B176" t="s">
        <v>57</v>
      </c>
      <c r="C176">
        <v>12</v>
      </c>
      <c r="D176">
        <v>8</v>
      </c>
      <c r="E176" t="s">
        <v>30</v>
      </c>
      <c r="F176" s="1" t="s">
        <v>14</v>
      </c>
      <c r="G176" t="str">
        <f>VLOOKUP(A176,Total!$A$1:$J$47,8,0)</f>
        <v>Upper: PU 100 | Sole: Rubber 100</v>
      </c>
      <c r="H176" s="6">
        <f>VLOOKUP(A176,Total!$A$1:$J$47,9,0)</f>
        <v>30</v>
      </c>
      <c r="I176" s="5">
        <f t="shared" si="4"/>
        <v>35.699999999999996</v>
      </c>
      <c r="J176" s="5">
        <f t="shared" si="5"/>
        <v>428.4</v>
      </c>
    </row>
    <row r="177" spans="1:10" x14ac:dyDescent="0.25">
      <c r="A177" t="s">
        <v>107</v>
      </c>
      <c r="B177" t="s">
        <v>109</v>
      </c>
      <c r="C177">
        <v>4</v>
      </c>
      <c r="D177">
        <v>8</v>
      </c>
      <c r="E177" t="s">
        <v>30</v>
      </c>
      <c r="F177" s="1" t="s">
        <v>20</v>
      </c>
      <c r="G177" t="str">
        <f>VLOOKUP(A177,Total!$A$1:$J$47,8,0)</f>
        <v>Upper: PU 100 | Sole: Rubber 100</v>
      </c>
      <c r="H177" s="6">
        <f>VLOOKUP(A177,Total!$A$1:$J$47,9,0)</f>
        <v>55</v>
      </c>
      <c r="I177" s="5">
        <f t="shared" si="4"/>
        <v>65.45</v>
      </c>
      <c r="J177" s="5">
        <f t="shared" si="5"/>
        <v>261.8</v>
      </c>
    </row>
    <row r="178" spans="1:10" x14ac:dyDescent="0.25">
      <c r="A178" t="s">
        <v>120</v>
      </c>
      <c r="B178" t="s">
        <v>121</v>
      </c>
      <c r="C178">
        <v>2</v>
      </c>
      <c r="D178">
        <v>8</v>
      </c>
      <c r="E178" t="s">
        <v>30</v>
      </c>
      <c r="F178" s="1" t="s">
        <v>20</v>
      </c>
      <c r="G178" t="str">
        <f>VLOOKUP(A178,Total!$A$1:$J$47,8,0)</f>
        <v>Upper-100% Polyester  sock-100% polyurethane outsole-TPR</v>
      </c>
      <c r="H178" s="6">
        <f>VLOOKUP(A178,Total!$A$1:$J$47,9,0)</f>
        <v>35</v>
      </c>
      <c r="I178" s="5">
        <f t="shared" si="4"/>
        <v>41.65</v>
      </c>
      <c r="J178" s="5">
        <f t="shared" si="5"/>
        <v>83.3</v>
      </c>
    </row>
    <row r="179" spans="1:10" x14ac:dyDescent="0.25">
      <c r="A179" t="s">
        <v>120</v>
      </c>
      <c r="B179" t="s">
        <v>121</v>
      </c>
      <c r="C179">
        <v>2</v>
      </c>
      <c r="D179">
        <v>8</v>
      </c>
      <c r="E179" t="s">
        <v>30</v>
      </c>
      <c r="F179" s="1" t="s">
        <v>147</v>
      </c>
      <c r="G179" t="str">
        <f>VLOOKUP(A179,Total!$A$1:$J$47,8,0)</f>
        <v>Upper-100% Polyester  sock-100% polyurethane outsole-TPR</v>
      </c>
      <c r="H179" s="6">
        <f>VLOOKUP(A179,Total!$A$1:$J$47,9,0)</f>
        <v>35</v>
      </c>
      <c r="I179" s="5">
        <f t="shared" si="4"/>
        <v>41.65</v>
      </c>
      <c r="J179" s="5">
        <f t="shared" si="5"/>
        <v>83.3</v>
      </c>
    </row>
    <row r="180" spans="1:10" x14ac:dyDescent="0.25">
      <c r="A180" t="s">
        <v>107</v>
      </c>
      <c r="B180" t="s">
        <v>109</v>
      </c>
      <c r="C180">
        <v>4</v>
      </c>
      <c r="D180">
        <v>8</v>
      </c>
      <c r="E180" t="s">
        <v>30</v>
      </c>
      <c r="F180" s="1" t="s">
        <v>148</v>
      </c>
      <c r="G180" t="str">
        <f>VLOOKUP(A180,Total!$A$1:$J$47,8,0)</f>
        <v>Upper: PU 100 | Sole: Rubber 100</v>
      </c>
      <c r="H180" s="6">
        <f>VLOOKUP(A180,Total!$A$1:$J$47,9,0)</f>
        <v>55</v>
      </c>
      <c r="I180" s="5">
        <f t="shared" si="4"/>
        <v>65.45</v>
      </c>
      <c r="J180" s="5">
        <f t="shared" si="5"/>
        <v>261.8</v>
      </c>
    </row>
    <row r="181" spans="1:10" x14ac:dyDescent="0.25">
      <c r="A181" t="s">
        <v>120</v>
      </c>
      <c r="B181" t="s">
        <v>121</v>
      </c>
      <c r="C181">
        <v>3</v>
      </c>
      <c r="D181">
        <v>8</v>
      </c>
      <c r="E181" t="s">
        <v>30</v>
      </c>
      <c r="F181" s="1" t="s">
        <v>20</v>
      </c>
      <c r="G181" t="str">
        <f>VLOOKUP(A181,Total!$A$1:$J$47,8,0)</f>
        <v>Upper-100% Polyester  sock-100% polyurethane outsole-TPR</v>
      </c>
      <c r="H181" s="6">
        <f>VLOOKUP(A181,Total!$A$1:$J$47,9,0)</f>
        <v>35</v>
      </c>
      <c r="I181" s="5">
        <f t="shared" si="4"/>
        <v>41.65</v>
      </c>
      <c r="J181" s="5">
        <f t="shared" si="5"/>
        <v>124.94999999999999</v>
      </c>
    </row>
    <row r="182" spans="1:10" x14ac:dyDescent="0.25">
      <c r="A182" t="s">
        <v>120</v>
      </c>
      <c r="B182" t="s">
        <v>121</v>
      </c>
      <c r="C182">
        <v>2</v>
      </c>
      <c r="D182">
        <v>8</v>
      </c>
      <c r="E182" t="s">
        <v>30</v>
      </c>
      <c r="F182" s="1" t="s">
        <v>20</v>
      </c>
      <c r="G182" t="str">
        <f>VLOOKUP(A182,Total!$A$1:$J$47,8,0)</f>
        <v>Upper-100% Polyester  sock-100% polyurethane outsole-TPR</v>
      </c>
      <c r="H182" s="6">
        <f>VLOOKUP(A182,Total!$A$1:$J$47,9,0)</f>
        <v>35</v>
      </c>
      <c r="I182" s="5">
        <f t="shared" si="4"/>
        <v>41.65</v>
      </c>
      <c r="J182" s="5">
        <f t="shared" si="5"/>
        <v>83.3</v>
      </c>
    </row>
    <row r="183" spans="1:10" x14ac:dyDescent="0.25">
      <c r="A183" t="s">
        <v>120</v>
      </c>
      <c r="B183" t="s">
        <v>121</v>
      </c>
      <c r="C183">
        <v>2</v>
      </c>
      <c r="D183">
        <v>8</v>
      </c>
      <c r="E183" t="s">
        <v>30</v>
      </c>
      <c r="F183" s="1" t="s">
        <v>148</v>
      </c>
      <c r="G183" t="str">
        <f>VLOOKUP(A183,Total!$A$1:$J$47,8,0)</f>
        <v>Upper-100% Polyester  sock-100% polyurethane outsole-TPR</v>
      </c>
      <c r="H183" s="6">
        <f>VLOOKUP(A183,Total!$A$1:$J$47,9,0)</f>
        <v>35</v>
      </c>
      <c r="I183" s="5">
        <f t="shared" si="4"/>
        <v>41.65</v>
      </c>
      <c r="J183" s="5">
        <f t="shared" si="5"/>
        <v>83.3</v>
      </c>
    </row>
    <row r="184" spans="1:10" x14ac:dyDescent="0.25">
      <c r="A184" t="s">
        <v>120</v>
      </c>
      <c r="B184" t="s">
        <v>121</v>
      </c>
      <c r="C184">
        <v>2</v>
      </c>
      <c r="D184">
        <v>8</v>
      </c>
      <c r="E184" t="s">
        <v>30</v>
      </c>
      <c r="F184" s="1" t="s">
        <v>31</v>
      </c>
      <c r="G184" t="str">
        <f>VLOOKUP(A184,Total!$A$1:$J$47,8,0)</f>
        <v>Upper-100% Polyester  sock-100% polyurethane outsole-TPR</v>
      </c>
      <c r="H184" s="6">
        <f>VLOOKUP(A184,Total!$A$1:$J$47,9,0)</f>
        <v>35</v>
      </c>
      <c r="I184" s="5">
        <f t="shared" si="4"/>
        <v>41.65</v>
      </c>
      <c r="J184" s="5">
        <f t="shared" si="5"/>
        <v>83.3</v>
      </c>
    </row>
    <row r="185" spans="1:10" x14ac:dyDescent="0.25">
      <c r="A185" t="s">
        <v>138</v>
      </c>
      <c r="B185" t="s">
        <v>139</v>
      </c>
      <c r="C185">
        <v>3</v>
      </c>
      <c r="D185">
        <v>8</v>
      </c>
      <c r="E185" t="s">
        <v>30</v>
      </c>
      <c r="F185" s="1" t="s">
        <v>14</v>
      </c>
      <c r="G185" t="str">
        <f>VLOOKUP(A185,Total!$A$1:$J$47,8,0)</f>
        <v>Upper: PU 100 | Sole: Plastic 100</v>
      </c>
      <c r="H185" s="6">
        <f>VLOOKUP(A185,Total!$A$1:$J$47,9,0)</f>
        <v>38</v>
      </c>
      <c r="I185" s="5">
        <f t="shared" si="4"/>
        <v>45.22</v>
      </c>
      <c r="J185" s="5">
        <f t="shared" si="5"/>
        <v>135.66</v>
      </c>
    </row>
    <row r="186" spans="1:10" x14ac:dyDescent="0.25">
      <c r="A186" t="s">
        <v>48</v>
      </c>
      <c r="B186" t="s">
        <v>49</v>
      </c>
      <c r="C186">
        <v>1</v>
      </c>
      <c r="D186">
        <v>8</v>
      </c>
      <c r="E186" t="s">
        <v>30</v>
      </c>
      <c r="F186" s="1" t="s">
        <v>148</v>
      </c>
      <c r="G186" t="str">
        <f>VLOOKUP(A186,Total!$A$1:$J$47,8,0)</f>
        <v>Upper: Polyester 100 | Sole: Rubber 100</v>
      </c>
      <c r="H186" s="6">
        <f>VLOOKUP(A186,Total!$A$1:$J$47,9,0)</f>
        <v>34</v>
      </c>
      <c r="I186" s="5">
        <f t="shared" si="4"/>
        <v>40.46</v>
      </c>
      <c r="J186" s="5">
        <f t="shared" si="5"/>
        <v>40.46</v>
      </c>
    </row>
    <row r="187" spans="1:10" x14ac:dyDescent="0.25">
      <c r="A187" t="s">
        <v>107</v>
      </c>
      <c r="B187" t="s">
        <v>109</v>
      </c>
      <c r="C187">
        <v>4</v>
      </c>
      <c r="D187">
        <v>8</v>
      </c>
      <c r="E187" t="s">
        <v>30</v>
      </c>
      <c r="F187" s="1" t="s">
        <v>147</v>
      </c>
      <c r="G187" t="str">
        <f>VLOOKUP(A187,Total!$A$1:$J$47,8,0)</f>
        <v>Upper: PU 100 | Sole: Rubber 100</v>
      </c>
      <c r="H187" s="6">
        <f>VLOOKUP(A187,Total!$A$1:$J$47,9,0)</f>
        <v>55</v>
      </c>
      <c r="I187" s="5">
        <f t="shared" si="4"/>
        <v>65.45</v>
      </c>
      <c r="J187" s="5">
        <f t="shared" si="5"/>
        <v>261.8</v>
      </c>
    </row>
    <row r="188" spans="1:10" x14ac:dyDescent="0.25">
      <c r="A188" t="s">
        <v>110</v>
      </c>
      <c r="B188" t="s">
        <v>111</v>
      </c>
      <c r="C188">
        <v>9</v>
      </c>
      <c r="D188">
        <v>8</v>
      </c>
      <c r="E188" t="s">
        <v>30</v>
      </c>
      <c r="F188" s="1" t="s">
        <v>147</v>
      </c>
      <c r="G188" t="str">
        <f>VLOOKUP(A188,Total!$A$1:$J$47,8,0)</f>
        <v>Upper: Satin 100 | Sole: Rubber 100</v>
      </c>
      <c r="H188" s="6">
        <f>VLOOKUP(A188,Total!$A$1:$J$47,9,0)</f>
        <v>35</v>
      </c>
      <c r="I188" s="5">
        <f t="shared" si="4"/>
        <v>41.65</v>
      </c>
      <c r="J188" s="5">
        <f t="shared" si="5"/>
        <v>374.84999999999997</v>
      </c>
    </row>
    <row r="189" spans="1:10" x14ac:dyDescent="0.25">
      <c r="A189" t="s">
        <v>107</v>
      </c>
      <c r="B189" t="s">
        <v>109</v>
      </c>
      <c r="C189">
        <v>4</v>
      </c>
      <c r="D189">
        <v>8</v>
      </c>
      <c r="E189" t="s">
        <v>30</v>
      </c>
      <c r="F189" s="1" t="s">
        <v>147</v>
      </c>
      <c r="G189" t="str">
        <f>VLOOKUP(A189,Total!$A$1:$J$47,8,0)</f>
        <v>Upper: PU 100 | Sole: Rubber 100</v>
      </c>
      <c r="H189" s="6">
        <f>VLOOKUP(A189,Total!$A$1:$J$47,9,0)</f>
        <v>55</v>
      </c>
      <c r="I189" s="5">
        <f t="shared" si="4"/>
        <v>65.45</v>
      </c>
      <c r="J189" s="5">
        <f t="shared" si="5"/>
        <v>261.8</v>
      </c>
    </row>
    <row r="190" spans="1:10" x14ac:dyDescent="0.25">
      <c r="A190" t="s">
        <v>123</v>
      </c>
      <c r="B190" t="s">
        <v>124</v>
      </c>
      <c r="C190">
        <v>4</v>
      </c>
      <c r="D190">
        <v>8</v>
      </c>
      <c r="E190" t="s">
        <v>30</v>
      </c>
      <c r="F190" s="1" t="s">
        <v>148</v>
      </c>
      <c r="G190" t="str">
        <f>VLOOKUP(A190,Total!$A$1:$J$47,8,0)</f>
        <v>Upper: Synthetic Materials Lining And Sock: Synthetic Materials Outer: Other Synthetic Materials</v>
      </c>
      <c r="H190" s="6">
        <f>VLOOKUP(A190,Total!$A$1:$J$47,9,0)</f>
        <v>35</v>
      </c>
      <c r="I190" s="5">
        <f t="shared" si="4"/>
        <v>41.65</v>
      </c>
      <c r="J190" s="5">
        <f t="shared" si="5"/>
        <v>166.6</v>
      </c>
    </row>
    <row r="191" spans="1:10" x14ac:dyDescent="0.25">
      <c r="A191" t="s">
        <v>126</v>
      </c>
      <c r="B191" t="s">
        <v>127</v>
      </c>
      <c r="C191">
        <v>5</v>
      </c>
      <c r="D191">
        <v>8</v>
      </c>
      <c r="E191" t="s">
        <v>30</v>
      </c>
      <c r="F191" s="1" t="s">
        <v>22</v>
      </c>
      <c r="G191" t="str">
        <f>VLOOKUP(A191,Total!$A$1:$J$47,8,0)</f>
        <v>Upper: PU 100 | Sole: Rubber 100</v>
      </c>
      <c r="H191" s="6">
        <f>VLOOKUP(A191,Total!$A$1:$J$47,9,0)</f>
        <v>38</v>
      </c>
      <c r="I191" s="5">
        <f t="shared" si="4"/>
        <v>45.22</v>
      </c>
      <c r="J191" s="5">
        <f t="shared" si="5"/>
        <v>226.1</v>
      </c>
    </row>
    <row r="192" spans="1:10" x14ac:dyDescent="0.25">
      <c r="A192" t="s">
        <v>28</v>
      </c>
      <c r="B192" t="s">
        <v>29</v>
      </c>
      <c r="C192">
        <v>5</v>
      </c>
      <c r="D192">
        <v>8</v>
      </c>
      <c r="E192" t="s">
        <v>30</v>
      </c>
      <c r="F192" s="1" t="s">
        <v>147</v>
      </c>
      <c r="G192" t="str">
        <f>VLOOKUP(A192,Total!$A$1:$J$47,8,0)</f>
        <v>Upper: Polyester 100 | Sole: Rubber 100</v>
      </c>
      <c r="H192" s="6">
        <f>VLOOKUP(A192,Total!$A$1:$J$47,9,0)</f>
        <v>60</v>
      </c>
      <c r="I192" s="5">
        <f t="shared" si="4"/>
        <v>71.399999999999991</v>
      </c>
      <c r="J192" s="5">
        <f t="shared" si="5"/>
        <v>356.99999999999994</v>
      </c>
    </row>
    <row r="193" spans="1:10" x14ac:dyDescent="0.25">
      <c r="A193" t="s">
        <v>110</v>
      </c>
      <c r="B193" t="s">
        <v>111</v>
      </c>
      <c r="C193">
        <v>9</v>
      </c>
      <c r="D193">
        <v>8</v>
      </c>
      <c r="E193" t="s">
        <v>30</v>
      </c>
      <c r="F193" s="1" t="s">
        <v>22</v>
      </c>
      <c r="G193" t="str">
        <f>VLOOKUP(A193,Total!$A$1:$J$47,8,0)</f>
        <v>Upper: Satin 100 | Sole: Rubber 100</v>
      </c>
      <c r="H193" s="6">
        <f>VLOOKUP(A193,Total!$A$1:$J$47,9,0)</f>
        <v>35</v>
      </c>
      <c r="I193" s="5">
        <f t="shared" si="4"/>
        <v>41.65</v>
      </c>
      <c r="J193" s="5">
        <f t="shared" si="5"/>
        <v>374.84999999999997</v>
      </c>
    </row>
    <row r="194" spans="1:10" x14ac:dyDescent="0.25">
      <c r="A194" t="s">
        <v>120</v>
      </c>
      <c r="B194" t="s">
        <v>121</v>
      </c>
      <c r="C194">
        <v>2</v>
      </c>
      <c r="D194">
        <v>8</v>
      </c>
      <c r="E194" t="s">
        <v>30</v>
      </c>
      <c r="F194" s="1" t="s">
        <v>31</v>
      </c>
      <c r="G194" t="str">
        <f>VLOOKUP(A194,Total!$A$1:$J$47,8,0)</f>
        <v>Upper-100% Polyester  sock-100% polyurethane outsole-TPR</v>
      </c>
      <c r="H194" s="6">
        <f>VLOOKUP(A194,Total!$A$1:$J$47,9,0)</f>
        <v>35</v>
      </c>
      <c r="I194" s="5">
        <f t="shared" si="4"/>
        <v>41.65</v>
      </c>
      <c r="J194" s="5">
        <f t="shared" si="5"/>
        <v>83.3</v>
      </c>
    </row>
    <row r="195" spans="1:10" x14ac:dyDescent="0.25">
      <c r="A195" t="s">
        <v>58</v>
      </c>
      <c r="B195" t="s">
        <v>59</v>
      </c>
      <c r="C195">
        <v>2</v>
      </c>
      <c r="D195">
        <v>8</v>
      </c>
      <c r="E195" t="s">
        <v>30</v>
      </c>
      <c r="F195" s="1" t="s">
        <v>20</v>
      </c>
      <c r="G195" t="str">
        <f>VLOOKUP(A195,Total!$A$1:$J$47,8,0)</f>
        <v>Upper: PU 100 | Sole: Thermoplastic Rubber 100</v>
      </c>
      <c r="H195" s="6">
        <f>VLOOKUP(A195,Total!$A$1:$J$47,9,0)</f>
        <v>55</v>
      </c>
      <c r="I195" s="5">
        <f t="shared" ref="I195:I258" si="6">H195*1.19</f>
        <v>65.45</v>
      </c>
      <c r="J195" s="5">
        <f t="shared" ref="J195:J258" si="7">I195*C195</f>
        <v>130.9</v>
      </c>
    </row>
    <row r="196" spans="1:10" x14ac:dyDescent="0.25">
      <c r="A196" t="s">
        <v>126</v>
      </c>
      <c r="B196" t="s">
        <v>127</v>
      </c>
      <c r="C196">
        <v>5</v>
      </c>
      <c r="D196">
        <v>8</v>
      </c>
      <c r="E196" t="s">
        <v>30</v>
      </c>
      <c r="F196" s="1" t="s">
        <v>148</v>
      </c>
      <c r="G196" t="str">
        <f>VLOOKUP(A196,Total!$A$1:$J$47,8,0)</f>
        <v>Upper: PU 100 | Sole: Rubber 100</v>
      </c>
      <c r="H196" s="6">
        <f>VLOOKUP(A196,Total!$A$1:$J$47,9,0)</f>
        <v>38</v>
      </c>
      <c r="I196" s="5">
        <f t="shared" si="6"/>
        <v>45.22</v>
      </c>
      <c r="J196" s="5">
        <f t="shared" si="7"/>
        <v>226.1</v>
      </c>
    </row>
    <row r="197" spans="1:10" x14ac:dyDescent="0.25">
      <c r="A197" t="s">
        <v>96</v>
      </c>
      <c r="B197" t="s">
        <v>97</v>
      </c>
      <c r="C197">
        <v>2</v>
      </c>
      <c r="D197">
        <v>9</v>
      </c>
      <c r="E197" t="s">
        <v>30</v>
      </c>
      <c r="F197" s="1" t="s">
        <v>148</v>
      </c>
      <c r="G197" t="str">
        <f>VLOOKUP(A197,Total!$A$1:$J$47,8,0)</f>
        <v>Upper: Textile 100 | Sole: Plastic 100</v>
      </c>
      <c r="H197" s="6">
        <f>VLOOKUP(A197,Total!$A$1:$J$47,9,0)</f>
        <v>60</v>
      </c>
      <c r="I197" s="5">
        <f t="shared" si="6"/>
        <v>71.399999999999991</v>
      </c>
      <c r="J197" s="5">
        <f t="shared" si="7"/>
        <v>142.79999999999998</v>
      </c>
    </row>
    <row r="198" spans="1:10" x14ac:dyDescent="0.25">
      <c r="A198" t="s">
        <v>103</v>
      </c>
      <c r="B198" t="s">
        <v>104</v>
      </c>
      <c r="C198">
        <v>7</v>
      </c>
      <c r="D198">
        <v>9</v>
      </c>
      <c r="E198" t="s">
        <v>30</v>
      </c>
      <c r="F198" s="1" t="s">
        <v>14</v>
      </c>
      <c r="G198" t="str">
        <f>VLOOKUP(A198,Total!$A$1:$J$47,8,0)</f>
        <v>Upper: PU 100 | Sole: Rubber 100</v>
      </c>
      <c r="H198" s="6">
        <f>VLOOKUP(A198,Total!$A$1:$J$47,9,0)</f>
        <v>36</v>
      </c>
      <c r="I198" s="5">
        <f t="shared" si="6"/>
        <v>42.839999999999996</v>
      </c>
      <c r="J198" s="5">
        <f t="shared" si="7"/>
        <v>299.88</v>
      </c>
    </row>
    <row r="199" spans="1:10" x14ac:dyDescent="0.25">
      <c r="A199" t="s">
        <v>138</v>
      </c>
      <c r="B199" t="s">
        <v>139</v>
      </c>
      <c r="C199">
        <v>5</v>
      </c>
      <c r="D199">
        <v>9</v>
      </c>
      <c r="E199" t="s">
        <v>30</v>
      </c>
      <c r="F199" s="1" t="s">
        <v>148</v>
      </c>
      <c r="G199" t="str">
        <f>VLOOKUP(A199,Total!$A$1:$J$47,8,0)</f>
        <v>Upper: PU 100 | Sole: Plastic 100</v>
      </c>
      <c r="H199" s="6">
        <f>VLOOKUP(A199,Total!$A$1:$J$47,9,0)</f>
        <v>38</v>
      </c>
      <c r="I199" s="5">
        <f t="shared" si="6"/>
        <v>45.22</v>
      </c>
      <c r="J199" s="5">
        <f t="shared" si="7"/>
        <v>226.1</v>
      </c>
    </row>
    <row r="200" spans="1:10" x14ac:dyDescent="0.25">
      <c r="A200" t="s">
        <v>138</v>
      </c>
      <c r="B200" t="s">
        <v>139</v>
      </c>
      <c r="C200">
        <v>5</v>
      </c>
      <c r="D200">
        <v>9</v>
      </c>
      <c r="E200" t="s">
        <v>30</v>
      </c>
      <c r="F200" s="1" t="s">
        <v>147</v>
      </c>
      <c r="G200" t="str">
        <f>VLOOKUP(A200,Total!$A$1:$J$47,8,0)</f>
        <v>Upper: PU 100 | Sole: Plastic 100</v>
      </c>
      <c r="H200" s="6">
        <f>VLOOKUP(A200,Total!$A$1:$J$47,9,0)</f>
        <v>38</v>
      </c>
      <c r="I200" s="5">
        <f t="shared" si="6"/>
        <v>45.22</v>
      </c>
      <c r="J200" s="5">
        <f t="shared" si="7"/>
        <v>226.1</v>
      </c>
    </row>
    <row r="201" spans="1:10" x14ac:dyDescent="0.25">
      <c r="A201" t="s">
        <v>107</v>
      </c>
      <c r="B201" t="s">
        <v>109</v>
      </c>
      <c r="C201">
        <v>4</v>
      </c>
      <c r="D201">
        <v>9</v>
      </c>
      <c r="E201" t="s">
        <v>30</v>
      </c>
      <c r="F201" s="1" t="s">
        <v>14</v>
      </c>
      <c r="G201" t="str">
        <f>VLOOKUP(A201,Total!$A$1:$J$47,8,0)</f>
        <v>Upper: PU 100 | Sole: Rubber 100</v>
      </c>
      <c r="H201" s="6">
        <f>VLOOKUP(A201,Total!$A$1:$J$47,9,0)</f>
        <v>55</v>
      </c>
      <c r="I201" s="5">
        <f t="shared" si="6"/>
        <v>65.45</v>
      </c>
      <c r="J201" s="5">
        <f t="shared" si="7"/>
        <v>261.8</v>
      </c>
    </row>
    <row r="202" spans="1:10" x14ac:dyDescent="0.25">
      <c r="A202" t="s">
        <v>132</v>
      </c>
      <c r="B202" t="s">
        <v>133</v>
      </c>
      <c r="C202">
        <v>4</v>
      </c>
      <c r="D202">
        <v>9</v>
      </c>
      <c r="E202" t="s">
        <v>30</v>
      </c>
      <c r="F202" s="1" t="s">
        <v>22</v>
      </c>
      <c r="G202" t="str">
        <f>VLOOKUP(A202,Total!$A$1:$J$47,8,0)</f>
        <v>Upper: PU 100 | Sole: Rubber 100</v>
      </c>
      <c r="H202" s="6">
        <f>VLOOKUP(A202,Total!$A$1:$J$47,9,0)</f>
        <v>55</v>
      </c>
      <c r="I202" s="5">
        <f t="shared" si="6"/>
        <v>65.45</v>
      </c>
      <c r="J202" s="5">
        <f t="shared" si="7"/>
        <v>261.8</v>
      </c>
    </row>
    <row r="203" spans="1:10" x14ac:dyDescent="0.25">
      <c r="A203" t="s">
        <v>134</v>
      </c>
      <c r="B203" t="s">
        <v>135</v>
      </c>
      <c r="C203">
        <v>10</v>
      </c>
      <c r="D203">
        <v>9</v>
      </c>
      <c r="E203" t="s">
        <v>30</v>
      </c>
      <c r="F203" s="1" t="s">
        <v>147</v>
      </c>
      <c r="G203" t="str">
        <f>VLOOKUP(A203,Total!$A$1:$J$47,8,0)</f>
        <v>Upper: Polyester 100 | Sole: Rubber 100</v>
      </c>
      <c r="H203" s="6">
        <f>VLOOKUP(A203,Total!$A$1:$J$47,9,0)</f>
        <v>28</v>
      </c>
      <c r="I203" s="5">
        <f t="shared" si="6"/>
        <v>33.32</v>
      </c>
      <c r="J203" s="5">
        <f t="shared" si="7"/>
        <v>333.2</v>
      </c>
    </row>
    <row r="204" spans="1:10" x14ac:dyDescent="0.25">
      <c r="A204" t="s">
        <v>134</v>
      </c>
      <c r="B204" t="s">
        <v>135</v>
      </c>
      <c r="C204">
        <v>10</v>
      </c>
      <c r="D204">
        <v>9</v>
      </c>
      <c r="E204" t="s">
        <v>30</v>
      </c>
      <c r="F204" s="1" t="s">
        <v>31</v>
      </c>
      <c r="G204" t="str">
        <f>VLOOKUP(A204,Total!$A$1:$J$47,8,0)</f>
        <v>Upper: Polyester 100 | Sole: Rubber 100</v>
      </c>
      <c r="H204" s="6">
        <f>VLOOKUP(A204,Total!$A$1:$J$47,9,0)</f>
        <v>28</v>
      </c>
      <c r="I204" s="5">
        <f t="shared" si="6"/>
        <v>33.32</v>
      </c>
      <c r="J204" s="5">
        <f t="shared" si="7"/>
        <v>333.2</v>
      </c>
    </row>
    <row r="205" spans="1:10" x14ac:dyDescent="0.25">
      <c r="A205" t="s">
        <v>105</v>
      </c>
      <c r="B205" t="s">
        <v>106</v>
      </c>
      <c r="C205">
        <v>5</v>
      </c>
      <c r="D205">
        <v>9</v>
      </c>
      <c r="E205" t="s">
        <v>30</v>
      </c>
      <c r="F205" s="1" t="s">
        <v>148</v>
      </c>
      <c r="G205" t="str">
        <f>VLOOKUP(A205,Total!$A$1:$J$47,8,0)</f>
        <v>Upper: PU 100 | Sole: Rubber 100</v>
      </c>
      <c r="H205" s="6">
        <f>VLOOKUP(A205,Total!$A$1:$J$47,9,0)</f>
        <v>50</v>
      </c>
      <c r="I205" s="5">
        <f t="shared" si="6"/>
        <v>59.5</v>
      </c>
      <c r="J205" s="5">
        <f t="shared" si="7"/>
        <v>297.5</v>
      </c>
    </row>
    <row r="206" spans="1:10" x14ac:dyDescent="0.25">
      <c r="A206" t="s">
        <v>105</v>
      </c>
      <c r="B206" t="s">
        <v>106</v>
      </c>
      <c r="C206">
        <v>5</v>
      </c>
      <c r="D206">
        <v>9</v>
      </c>
      <c r="E206" t="s">
        <v>30</v>
      </c>
      <c r="F206" s="1" t="s">
        <v>20</v>
      </c>
      <c r="G206" t="str">
        <f>VLOOKUP(A206,Total!$A$1:$J$47,8,0)</f>
        <v>Upper: PU 100 | Sole: Rubber 100</v>
      </c>
      <c r="H206" s="6">
        <f>VLOOKUP(A206,Total!$A$1:$J$47,9,0)</f>
        <v>50</v>
      </c>
      <c r="I206" s="5">
        <f t="shared" si="6"/>
        <v>59.5</v>
      </c>
      <c r="J206" s="5">
        <f t="shared" si="7"/>
        <v>297.5</v>
      </c>
    </row>
    <row r="207" spans="1:10" x14ac:dyDescent="0.25">
      <c r="A207" t="s">
        <v>107</v>
      </c>
      <c r="B207" t="s">
        <v>109</v>
      </c>
      <c r="C207">
        <v>3</v>
      </c>
      <c r="D207">
        <v>9</v>
      </c>
      <c r="E207" t="s">
        <v>30</v>
      </c>
      <c r="F207" s="1" t="s">
        <v>20</v>
      </c>
      <c r="G207" t="str">
        <f>VLOOKUP(A207,Total!$A$1:$J$47,8,0)</f>
        <v>Upper: PU 100 | Sole: Rubber 100</v>
      </c>
      <c r="H207" s="6">
        <f>VLOOKUP(A207,Total!$A$1:$J$47,9,0)</f>
        <v>55</v>
      </c>
      <c r="I207" s="5">
        <f t="shared" si="6"/>
        <v>65.45</v>
      </c>
      <c r="J207" s="5">
        <f t="shared" si="7"/>
        <v>196.35000000000002</v>
      </c>
    </row>
    <row r="208" spans="1:10" x14ac:dyDescent="0.25">
      <c r="A208" t="s">
        <v>126</v>
      </c>
      <c r="B208" t="s">
        <v>127</v>
      </c>
      <c r="C208">
        <v>5</v>
      </c>
      <c r="D208">
        <v>9</v>
      </c>
      <c r="E208" t="s">
        <v>30</v>
      </c>
      <c r="F208" s="1" t="s">
        <v>14</v>
      </c>
      <c r="G208" t="str">
        <f>VLOOKUP(A208,Total!$A$1:$J$47,8,0)</f>
        <v>Upper: PU 100 | Sole: Rubber 100</v>
      </c>
      <c r="H208" s="6">
        <f>VLOOKUP(A208,Total!$A$1:$J$47,9,0)</f>
        <v>38</v>
      </c>
      <c r="I208" s="5">
        <f t="shared" si="6"/>
        <v>45.22</v>
      </c>
      <c r="J208" s="5">
        <f t="shared" si="7"/>
        <v>226.1</v>
      </c>
    </row>
    <row r="209" spans="1:10" x14ac:dyDescent="0.25">
      <c r="A209" t="s">
        <v>107</v>
      </c>
      <c r="B209" t="s">
        <v>109</v>
      </c>
      <c r="C209">
        <v>2</v>
      </c>
      <c r="D209">
        <v>9</v>
      </c>
      <c r="E209" t="s">
        <v>30</v>
      </c>
      <c r="F209" s="1" t="s">
        <v>22</v>
      </c>
      <c r="G209" t="str">
        <f>VLOOKUP(A209,Total!$A$1:$J$47,8,0)</f>
        <v>Upper: PU 100 | Sole: Rubber 100</v>
      </c>
      <c r="H209" s="6">
        <f>VLOOKUP(A209,Total!$A$1:$J$47,9,0)</f>
        <v>55</v>
      </c>
      <c r="I209" s="5">
        <f t="shared" si="6"/>
        <v>65.45</v>
      </c>
      <c r="J209" s="5">
        <f t="shared" si="7"/>
        <v>130.9</v>
      </c>
    </row>
    <row r="210" spans="1:10" x14ac:dyDescent="0.25">
      <c r="A210" t="s">
        <v>58</v>
      </c>
      <c r="B210" t="s">
        <v>59</v>
      </c>
      <c r="C210">
        <v>2</v>
      </c>
      <c r="D210">
        <v>9</v>
      </c>
      <c r="E210" t="s">
        <v>30</v>
      </c>
      <c r="F210" s="1" t="s">
        <v>148</v>
      </c>
      <c r="G210" t="str">
        <f>VLOOKUP(A210,Total!$A$1:$J$47,8,0)</f>
        <v>Upper: PU 100 | Sole: Thermoplastic Rubber 100</v>
      </c>
      <c r="H210" s="6">
        <f>VLOOKUP(A210,Total!$A$1:$J$47,9,0)</f>
        <v>55</v>
      </c>
      <c r="I210" s="5">
        <f t="shared" si="6"/>
        <v>65.45</v>
      </c>
      <c r="J210" s="5">
        <f t="shared" si="7"/>
        <v>130.9</v>
      </c>
    </row>
    <row r="211" spans="1:10" x14ac:dyDescent="0.25">
      <c r="A211" t="s">
        <v>58</v>
      </c>
      <c r="B211" t="s">
        <v>59</v>
      </c>
      <c r="C211">
        <v>2</v>
      </c>
      <c r="D211">
        <v>9</v>
      </c>
      <c r="E211" t="s">
        <v>30</v>
      </c>
      <c r="F211" s="1" t="s">
        <v>31</v>
      </c>
      <c r="G211" t="str">
        <f>VLOOKUP(A211,Total!$A$1:$J$47,8,0)</f>
        <v>Upper: PU 100 | Sole: Thermoplastic Rubber 100</v>
      </c>
      <c r="H211" s="6">
        <f>VLOOKUP(A211,Total!$A$1:$J$47,9,0)</f>
        <v>55</v>
      </c>
      <c r="I211" s="5">
        <f t="shared" si="6"/>
        <v>65.45</v>
      </c>
      <c r="J211" s="5">
        <f t="shared" si="7"/>
        <v>130.9</v>
      </c>
    </row>
    <row r="212" spans="1:10" x14ac:dyDescent="0.25">
      <c r="A212" t="s">
        <v>68</v>
      </c>
      <c r="B212" t="s">
        <v>69</v>
      </c>
      <c r="C212">
        <v>2</v>
      </c>
      <c r="D212">
        <v>9</v>
      </c>
      <c r="E212" t="s">
        <v>30</v>
      </c>
      <c r="F212" s="1" t="s">
        <v>148</v>
      </c>
      <c r="G212" t="str">
        <f>VLOOKUP(A212,Total!$A$1:$J$47,8,0)</f>
        <v>Upper: PU 100 | Sole: Thermoplastic Rubber 100</v>
      </c>
      <c r="H212" s="6">
        <f>VLOOKUP(A212,Total!$A$1:$J$47,9,0)</f>
        <v>55</v>
      </c>
      <c r="I212" s="5">
        <f t="shared" si="6"/>
        <v>65.45</v>
      </c>
      <c r="J212" s="5">
        <f t="shared" si="7"/>
        <v>130.9</v>
      </c>
    </row>
    <row r="213" spans="1:10" x14ac:dyDescent="0.25">
      <c r="A213" t="s">
        <v>96</v>
      </c>
      <c r="B213" t="s">
        <v>97</v>
      </c>
      <c r="C213">
        <v>2</v>
      </c>
      <c r="D213">
        <v>9</v>
      </c>
      <c r="E213" t="s">
        <v>30</v>
      </c>
      <c r="F213" s="1" t="s">
        <v>14</v>
      </c>
      <c r="G213" t="str">
        <f>VLOOKUP(A213,Total!$A$1:$J$47,8,0)</f>
        <v>Upper: Textile 100 | Sole: Plastic 100</v>
      </c>
      <c r="H213" s="6">
        <f>VLOOKUP(A213,Total!$A$1:$J$47,9,0)</f>
        <v>60</v>
      </c>
      <c r="I213" s="5">
        <f t="shared" si="6"/>
        <v>71.399999999999991</v>
      </c>
      <c r="J213" s="5">
        <f t="shared" si="7"/>
        <v>142.79999999999998</v>
      </c>
    </row>
    <row r="214" spans="1:10" x14ac:dyDescent="0.25">
      <c r="A214" t="s">
        <v>117</v>
      </c>
      <c r="B214" t="s">
        <v>118</v>
      </c>
      <c r="C214">
        <v>6</v>
      </c>
      <c r="D214">
        <v>9</v>
      </c>
      <c r="E214" t="s">
        <v>30</v>
      </c>
      <c r="F214" s="1" t="s">
        <v>20</v>
      </c>
      <c r="G214" t="str">
        <f>VLOOKUP(A214,Total!$A$1:$J$47,8,0)</f>
        <v>Upper: Textile 100 | Sole: Rubber 100</v>
      </c>
      <c r="H214" s="6">
        <f>VLOOKUP(A214,Total!$A$1:$J$47,9,0)</f>
        <v>60</v>
      </c>
      <c r="I214" s="5">
        <f t="shared" si="6"/>
        <v>71.399999999999991</v>
      </c>
      <c r="J214" s="5">
        <f t="shared" si="7"/>
        <v>428.4</v>
      </c>
    </row>
    <row r="215" spans="1:10" x14ac:dyDescent="0.25">
      <c r="A215" t="s">
        <v>96</v>
      </c>
      <c r="B215" t="s">
        <v>97</v>
      </c>
      <c r="C215">
        <v>2</v>
      </c>
      <c r="D215">
        <v>9</v>
      </c>
      <c r="E215" t="s">
        <v>30</v>
      </c>
      <c r="F215" s="1" t="s">
        <v>147</v>
      </c>
      <c r="G215" t="str">
        <f>VLOOKUP(A215,Total!$A$1:$J$47,8,0)</f>
        <v>Upper: Textile 100 | Sole: Plastic 100</v>
      </c>
      <c r="H215" s="6">
        <f>VLOOKUP(A215,Total!$A$1:$J$47,9,0)</f>
        <v>60</v>
      </c>
      <c r="I215" s="5">
        <f t="shared" si="6"/>
        <v>71.399999999999991</v>
      </c>
      <c r="J215" s="5">
        <f t="shared" si="7"/>
        <v>142.79999999999998</v>
      </c>
    </row>
    <row r="216" spans="1:10" x14ac:dyDescent="0.25">
      <c r="A216" t="s">
        <v>114</v>
      </c>
      <c r="B216" t="s">
        <v>115</v>
      </c>
      <c r="C216">
        <v>4</v>
      </c>
      <c r="D216">
        <v>9</v>
      </c>
      <c r="E216" t="s">
        <v>30</v>
      </c>
      <c r="F216" s="1" t="s">
        <v>20</v>
      </c>
      <c r="G216" t="str">
        <f>VLOOKUP(A216,Total!$A$1:$J$47,8,0)</f>
        <v>Upper: PU 100 | Sole: Rubber 100</v>
      </c>
      <c r="H216" s="6">
        <f>VLOOKUP(A216,Total!$A$1:$J$47,9,0)</f>
        <v>60</v>
      </c>
      <c r="I216" s="5">
        <f t="shared" si="6"/>
        <v>71.399999999999991</v>
      </c>
      <c r="J216" s="5">
        <f t="shared" si="7"/>
        <v>285.59999999999997</v>
      </c>
    </row>
    <row r="217" spans="1:10" x14ac:dyDescent="0.25">
      <c r="A217" t="s">
        <v>33</v>
      </c>
      <c r="B217" t="s">
        <v>34</v>
      </c>
      <c r="C217">
        <v>12</v>
      </c>
      <c r="D217">
        <v>9</v>
      </c>
      <c r="E217" t="s">
        <v>30</v>
      </c>
      <c r="F217" s="1" t="s">
        <v>148</v>
      </c>
      <c r="G217" t="str">
        <f>VLOOKUP(A217,Total!$A$1:$J$47,8,0)</f>
        <v>Upper: Satin 100 | Sole: Rubber 100</v>
      </c>
      <c r="H217" s="6">
        <f>VLOOKUP(A217,Total!$A$1:$J$47,9,0)</f>
        <v>30</v>
      </c>
      <c r="I217" s="5">
        <f t="shared" si="6"/>
        <v>35.699999999999996</v>
      </c>
      <c r="J217" s="5">
        <f t="shared" si="7"/>
        <v>428.4</v>
      </c>
    </row>
    <row r="218" spans="1:10" x14ac:dyDescent="0.25">
      <c r="A218" t="s">
        <v>132</v>
      </c>
      <c r="B218" t="s">
        <v>133</v>
      </c>
      <c r="C218">
        <v>4</v>
      </c>
      <c r="D218">
        <v>9</v>
      </c>
      <c r="E218" t="s">
        <v>30</v>
      </c>
      <c r="F218" s="1" t="s">
        <v>14</v>
      </c>
      <c r="G218" t="str">
        <f>VLOOKUP(A218,Total!$A$1:$J$47,8,0)</f>
        <v>Upper: PU 100 | Sole: Rubber 100</v>
      </c>
      <c r="H218" s="6">
        <f>VLOOKUP(A218,Total!$A$1:$J$47,9,0)</f>
        <v>55</v>
      </c>
      <c r="I218" s="5">
        <f t="shared" si="6"/>
        <v>65.45</v>
      </c>
      <c r="J218" s="5">
        <f t="shared" si="7"/>
        <v>261.8</v>
      </c>
    </row>
    <row r="219" spans="1:10" x14ac:dyDescent="0.25">
      <c r="A219" t="s">
        <v>120</v>
      </c>
      <c r="B219" t="s">
        <v>121</v>
      </c>
      <c r="C219">
        <v>4</v>
      </c>
      <c r="D219">
        <v>9</v>
      </c>
      <c r="E219" t="s">
        <v>30</v>
      </c>
      <c r="F219" s="1" t="s">
        <v>20</v>
      </c>
      <c r="G219" t="str">
        <f>VLOOKUP(A219,Total!$A$1:$J$47,8,0)</f>
        <v>Upper-100% Polyester  sock-100% polyurethane outsole-TPR</v>
      </c>
      <c r="H219" s="6">
        <f>VLOOKUP(A219,Total!$A$1:$J$47,9,0)</f>
        <v>35</v>
      </c>
      <c r="I219" s="5">
        <f t="shared" si="6"/>
        <v>41.65</v>
      </c>
      <c r="J219" s="5">
        <f t="shared" si="7"/>
        <v>166.6</v>
      </c>
    </row>
    <row r="220" spans="1:10" x14ac:dyDescent="0.25">
      <c r="A220" t="s">
        <v>107</v>
      </c>
      <c r="B220" t="s">
        <v>109</v>
      </c>
      <c r="C220">
        <v>4</v>
      </c>
      <c r="D220">
        <v>9</v>
      </c>
      <c r="E220" t="s">
        <v>30</v>
      </c>
      <c r="F220" s="1" t="s">
        <v>20</v>
      </c>
      <c r="G220" t="str">
        <f>VLOOKUP(A220,Total!$A$1:$J$47,8,0)</f>
        <v>Upper: PU 100 | Sole: Rubber 100</v>
      </c>
      <c r="H220" s="6">
        <f>VLOOKUP(A220,Total!$A$1:$J$47,9,0)</f>
        <v>55</v>
      </c>
      <c r="I220" s="5">
        <f t="shared" si="6"/>
        <v>65.45</v>
      </c>
      <c r="J220" s="5">
        <f t="shared" si="7"/>
        <v>261.8</v>
      </c>
    </row>
    <row r="221" spans="1:10" x14ac:dyDescent="0.25">
      <c r="A221" t="s">
        <v>128</v>
      </c>
      <c r="B221" t="s">
        <v>129</v>
      </c>
      <c r="C221">
        <v>5</v>
      </c>
      <c r="D221">
        <v>10</v>
      </c>
      <c r="E221" t="s">
        <v>30</v>
      </c>
      <c r="F221" s="1" t="s">
        <v>148</v>
      </c>
      <c r="G221" t="str">
        <f>VLOOKUP(A221,Total!$A$1:$J$47,8,0)</f>
        <v>Upper: PU 100 | Sole: Rubber 100</v>
      </c>
      <c r="H221" s="6">
        <f>VLOOKUP(A221,Total!$A$1:$J$47,9,0)</f>
        <v>60</v>
      </c>
      <c r="I221" s="5">
        <f t="shared" si="6"/>
        <v>71.399999999999991</v>
      </c>
      <c r="J221" s="5">
        <f t="shared" si="7"/>
        <v>356.99999999999994</v>
      </c>
    </row>
    <row r="222" spans="1:10" x14ac:dyDescent="0.25">
      <c r="A222" t="s">
        <v>50</v>
      </c>
      <c r="B222" t="s">
        <v>52</v>
      </c>
      <c r="C222">
        <v>11</v>
      </c>
      <c r="D222">
        <v>10</v>
      </c>
      <c r="E222" t="s">
        <v>30</v>
      </c>
      <c r="F222" s="1" t="s">
        <v>31</v>
      </c>
      <c r="G222" t="str">
        <f>VLOOKUP(A222,Total!$A$1:$J$47,8,0)</f>
        <v>Upper: Polyurethane 100 | Sole: Polyurethane 100</v>
      </c>
      <c r="H222" s="6">
        <f>VLOOKUP(A222,Total!$A$1:$J$47,9,0)</f>
        <v>24</v>
      </c>
      <c r="I222" s="5">
        <f t="shared" si="6"/>
        <v>28.56</v>
      </c>
      <c r="J222" s="5">
        <f t="shared" si="7"/>
        <v>314.15999999999997</v>
      </c>
    </row>
    <row r="223" spans="1:10" x14ac:dyDescent="0.25">
      <c r="A223" t="s">
        <v>107</v>
      </c>
      <c r="B223" t="s">
        <v>109</v>
      </c>
      <c r="C223">
        <v>4</v>
      </c>
      <c r="D223">
        <v>10</v>
      </c>
      <c r="E223" t="s">
        <v>30</v>
      </c>
      <c r="F223" s="1" t="s">
        <v>22</v>
      </c>
      <c r="G223" t="str">
        <f>VLOOKUP(A223,Total!$A$1:$J$47,8,0)</f>
        <v>Upper: PU 100 | Sole: Rubber 100</v>
      </c>
      <c r="H223" s="6">
        <f>VLOOKUP(A223,Total!$A$1:$J$47,9,0)</f>
        <v>55</v>
      </c>
      <c r="I223" s="5">
        <f t="shared" si="6"/>
        <v>65.45</v>
      </c>
      <c r="J223" s="5">
        <f t="shared" si="7"/>
        <v>261.8</v>
      </c>
    </row>
    <row r="224" spans="1:10" x14ac:dyDescent="0.25">
      <c r="A224" t="s">
        <v>128</v>
      </c>
      <c r="B224" t="s">
        <v>129</v>
      </c>
      <c r="C224">
        <v>2</v>
      </c>
      <c r="D224">
        <v>10</v>
      </c>
      <c r="E224" t="s">
        <v>30</v>
      </c>
      <c r="F224" s="1" t="s">
        <v>31</v>
      </c>
      <c r="G224" t="str">
        <f>VLOOKUP(A224,Total!$A$1:$J$47,8,0)</f>
        <v>Upper: PU 100 | Sole: Rubber 100</v>
      </c>
      <c r="H224" s="6">
        <f>VLOOKUP(A224,Total!$A$1:$J$47,9,0)</f>
        <v>60</v>
      </c>
      <c r="I224" s="5">
        <f t="shared" si="6"/>
        <v>71.399999999999991</v>
      </c>
      <c r="J224" s="5">
        <f t="shared" si="7"/>
        <v>142.79999999999998</v>
      </c>
    </row>
    <row r="225" spans="1:10" x14ac:dyDescent="0.25">
      <c r="A225" t="s">
        <v>42</v>
      </c>
      <c r="B225" t="s">
        <v>43</v>
      </c>
      <c r="C225">
        <v>5</v>
      </c>
      <c r="D225">
        <v>10</v>
      </c>
      <c r="E225" t="s">
        <v>30</v>
      </c>
      <c r="F225" s="1" t="s">
        <v>31</v>
      </c>
      <c r="G225" t="str">
        <f>VLOOKUP(A225,Total!$A$1:$J$47,8,0)</f>
        <v>Upper: PU 100 | Sole: Rubber 100</v>
      </c>
      <c r="H225" s="6">
        <f>VLOOKUP(A225,Total!$A$1:$J$47,9,0)</f>
        <v>65</v>
      </c>
      <c r="I225" s="5">
        <f t="shared" si="6"/>
        <v>77.349999999999994</v>
      </c>
      <c r="J225" s="5">
        <f t="shared" si="7"/>
        <v>386.75</v>
      </c>
    </row>
    <row r="226" spans="1:10" x14ac:dyDescent="0.25">
      <c r="A226" t="s">
        <v>120</v>
      </c>
      <c r="B226" t="s">
        <v>121</v>
      </c>
      <c r="C226">
        <v>4</v>
      </c>
      <c r="D226">
        <v>10</v>
      </c>
      <c r="E226" t="s">
        <v>30</v>
      </c>
      <c r="F226" s="1" t="s">
        <v>147</v>
      </c>
      <c r="G226" t="str">
        <f>VLOOKUP(A226,Total!$A$1:$J$47,8,0)</f>
        <v>Upper-100% Polyester  sock-100% polyurethane outsole-TPR</v>
      </c>
      <c r="H226" s="6">
        <f>VLOOKUP(A226,Total!$A$1:$J$47,9,0)</f>
        <v>35</v>
      </c>
      <c r="I226" s="5">
        <f t="shared" si="6"/>
        <v>41.65</v>
      </c>
      <c r="J226" s="5">
        <f t="shared" si="7"/>
        <v>166.6</v>
      </c>
    </row>
    <row r="227" spans="1:10" x14ac:dyDescent="0.25">
      <c r="A227" t="s">
        <v>132</v>
      </c>
      <c r="B227" t="s">
        <v>133</v>
      </c>
      <c r="C227">
        <v>4</v>
      </c>
      <c r="D227">
        <v>10</v>
      </c>
      <c r="E227" t="s">
        <v>30</v>
      </c>
      <c r="F227" s="1" t="s">
        <v>20</v>
      </c>
      <c r="G227" t="str">
        <f>VLOOKUP(A227,Total!$A$1:$J$47,8,0)</f>
        <v>Upper: PU 100 | Sole: Rubber 100</v>
      </c>
      <c r="H227" s="6">
        <f>VLOOKUP(A227,Total!$A$1:$J$47,9,0)</f>
        <v>55</v>
      </c>
      <c r="I227" s="5">
        <f t="shared" si="6"/>
        <v>65.45</v>
      </c>
      <c r="J227" s="5">
        <f t="shared" si="7"/>
        <v>261.8</v>
      </c>
    </row>
    <row r="228" spans="1:10" x14ac:dyDescent="0.25">
      <c r="A228" t="s">
        <v>134</v>
      </c>
      <c r="B228" t="s">
        <v>135</v>
      </c>
      <c r="C228">
        <v>10</v>
      </c>
      <c r="D228">
        <v>10</v>
      </c>
      <c r="E228" t="s">
        <v>30</v>
      </c>
      <c r="F228" s="1" t="s">
        <v>22</v>
      </c>
      <c r="G228" t="str">
        <f>VLOOKUP(A228,Total!$A$1:$J$47,8,0)</f>
        <v>Upper: Polyester 100 | Sole: Rubber 100</v>
      </c>
      <c r="H228" s="6">
        <f>VLOOKUP(A228,Total!$A$1:$J$47,9,0)</f>
        <v>28</v>
      </c>
      <c r="I228" s="5">
        <f t="shared" si="6"/>
        <v>33.32</v>
      </c>
      <c r="J228" s="5">
        <f t="shared" si="7"/>
        <v>333.2</v>
      </c>
    </row>
    <row r="229" spans="1:10" x14ac:dyDescent="0.25">
      <c r="A229" t="s">
        <v>134</v>
      </c>
      <c r="B229" t="s">
        <v>135</v>
      </c>
      <c r="C229">
        <v>10</v>
      </c>
      <c r="D229">
        <v>10</v>
      </c>
      <c r="E229" t="s">
        <v>30</v>
      </c>
      <c r="F229" s="1" t="s">
        <v>22</v>
      </c>
      <c r="G229" t="str">
        <f>VLOOKUP(A229,Total!$A$1:$J$47,8,0)</f>
        <v>Upper: Polyester 100 | Sole: Rubber 100</v>
      </c>
      <c r="H229" s="6">
        <f>VLOOKUP(A229,Total!$A$1:$J$47,9,0)</f>
        <v>28</v>
      </c>
      <c r="I229" s="5">
        <f t="shared" si="6"/>
        <v>33.32</v>
      </c>
      <c r="J229" s="5">
        <f t="shared" si="7"/>
        <v>333.2</v>
      </c>
    </row>
    <row r="230" spans="1:10" x14ac:dyDescent="0.25">
      <c r="A230" t="s">
        <v>134</v>
      </c>
      <c r="B230" t="s">
        <v>135</v>
      </c>
      <c r="C230">
        <v>10</v>
      </c>
      <c r="D230">
        <v>10</v>
      </c>
      <c r="E230" t="s">
        <v>30</v>
      </c>
      <c r="F230" s="1" t="s">
        <v>20</v>
      </c>
      <c r="G230" t="str">
        <f>VLOOKUP(A230,Total!$A$1:$J$47,8,0)</f>
        <v>Upper: Polyester 100 | Sole: Rubber 100</v>
      </c>
      <c r="H230" s="6">
        <f>VLOOKUP(A230,Total!$A$1:$J$47,9,0)</f>
        <v>28</v>
      </c>
      <c r="I230" s="5">
        <f t="shared" si="6"/>
        <v>33.32</v>
      </c>
      <c r="J230" s="5">
        <f t="shared" si="7"/>
        <v>333.2</v>
      </c>
    </row>
    <row r="231" spans="1:10" x14ac:dyDescent="0.25">
      <c r="A231" t="s">
        <v>126</v>
      </c>
      <c r="B231" t="s">
        <v>127</v>
      </c>
      <c r="C231">
        <v>5</v>
      </c>
      <c r="D231">
        <v>10</v>
      </c>
      <c r="E231" t="s">
        <v>30</v>
      </c>
      <c r="F231" s="1" t="s">
        <v>14</v>
      </c>
      <c r="G231" t="str">
        <f>VLOOKUP(A231,Total!$A$1:$J$47,8,0)</f>
        <v>Upper: PU 100 | Sole: Rubber 100</v>
      </c>
      <c r="H231" s="6">
        <f>VLOOKUP(A231,Total!$A$1:$J$47,9,0)</f>
        <v>38</v>
      </c>
      <c r="I231" s="5">
        <f t="shared" si="6"/>
        <v>45.22</v>
      </c>
      <c r="J231" s="5">
        <f t="shared" si="7"/>
        <v>226.1</v>
      </c>
    </row>
    <row r="232" spans="1:10" x14ac:dyDescent="0.25">
      <c r="A232" t="s">
        <v>123</v>
      </c>
      <c r="B232" t="s">
        <v>124</v>
      </c>
      <c r="C232">
        <v>4</v>
      </c>
      <c r="D232">
        <v>10</v>
      </c>
      <c r="E232" t="s">
        <v>30</v>
      </c>
      <c r="F232" s="1" t="s">
        <v>147</v>
      </c>
      <c r="G232" t="str">
        <f>VLOOKUP(A232,Total!$A$1:$J$47,8,0)</f>
        <v>Upper: Synthetic Materials Lining And Sock: Synthetic Materials Outer: Other Synthetic Materials</v>
      </c>
      <c r="H232" s="6">
        <f>VLOOKUP(A232,Total!$A$1:$J$47,9,0)</f>
        <v>35</v>
      </c>
      <c r="I232" s="5">
        <f t="shared" si="6"/>
        <v>41.65</v>
      </c>
      <c r="J232" s="5">
        <f t="shared" si="7"/>
        <v>166.6</v>
      </c>
    </row>
    <row r="233" spans="1:10" x14ac:dyDescent="0.25">
      <c r="A233" t="s">
        <v>68</v>
      </c>
      <c r="B233" t="s">
        <v>69</v>
      </c>
      <c r="C233">
        <v>2</v>
      </c>
      <c r="D233">
        <v>10</v>
      </c>
      <c r="E233" t="s">
        <v>30</v>
      </c>
      <c r="F233" s="1" t="s">
        <v>20</v>
      </c>
      <c r="G233" t="str">
        <f>VLOOKUP(A233,Total!$A$1:$J$47,8,0)</f>
        <v>Upper: PU 100 | Sole: Thermoplastic Rubber 100</v>
      </c>
      <c r="H233" s="6">
        <f>VLOOKUP(A233,Total!$A$1:$J$47,9,0)</f>
        <v>55</v>
      </c>
      <c r="I233" s="5">
        <f t="shared" si="6"/>
        <v>65.45</v>
      </c>
      <c r="J233" s="5">
        <f t="shared" si="7"/>
        <v>130.9</v>
      </c>
    </row>
    <row r="234" spans="1:10" x14ac:dyDescent="0.25">
      <c r="A234" t="s">
        <v>61</v>
      </c>
      <c r="B234" t="s">
        <v>62</v>
      </c>
      <c r="C234">
        <v>4</v>
      </c>
      <c r="D234">
        <v>10</v>
      </c>
      <c r="E234" t="s">
        <v>30</v>
      </c>
      <c r="F234" s="1" t="s">
        <v>20</v>
      </c>
      <c r="G234" t="str">
        <f>VLOOKUP(A234,Total!$A$1:$J$47,8,0)</f>
        <v>Upper: PU 100 | Sole: Rubber 100</v>
      </c>
      <c r="H234" s="6">
        <f>VLOOKUP(A234,Total!$A$1:$J$47,9,0)</f>
        <v>55</v>
      </c>
      <c r="I234" s="5">
        <f t="shared" si="6"/>
        <v>65.45</v>
      </c>
      <c r="J234" s="5">
        <f t="shared" si="7"/>
        <v>261.8</v>
      </c>
    </row>
    <row r="235" spans="1:10" x14ac:dyDescent="0.25">
      <c r="A235" t="s">
        <v>132</v>
      </c>
      <c r="B235" t="s">
        <v>133</v>
      </c>
      <c r="C235">
        <v>4</v>
      </c>
      <c r="D235">
        <v>10</v>
      </c>
      <c r="E235" t="s">
        <v>30</v>
      </c>
      <c r="F235" s="1" t="s">
        <v>147</v>
      </c>
      <c r="G235" t="str">
        <f>VLOOKUP(A235,Total!$A$1:$J$47,8,0)</f>
        <v>Upper: PU 100 | Sole: Rubber 100</v>
      </c>
      <c r="H235" s="6">
        <f>VLOOKUP(A235,Total!$A$1:$J$47,9,0)</f>
        <v>55</v>
      </c>
      <c r="I235" s="5">
        <f t="shared" si="6"/>
        <v>65.45</v>
      </c>
      <c r="J235" s="5">
        <f t="shared" si="7"/>
        <v>261.8</v>
      </c>
    </row>
    <row r="236" spans="1:10" x14ac:dyDescent="0.25">
      <c r="A236" t="s">
        <v>68</v>
      </c>
      <c r="B236" t="s">
        <v>69</v>
      </c>
      <c r="C236">
        <v>2</v>
      </c>
      <c r="D236">
        <v>10</v>
      </c>
      <c r="E236" t="s">
        <v>30</v>
      </c>
      <c r="F236" s="1" t="s">
        <v>31</v>
      </c>
      <c r="G236" t="str">
        <f>VLOOKUP(A236,Total!$A$1:$J$47,8,0)</f>
        <v>Upper: PU 100 | Sole: Thermoplastic Rubber 100</v>
      </c>
      <c r="H236" s="6">
        <f>VLOOKUP(A236,Total!$A$1:$J$47,9,0)</f>
        <v>55</v>
      </c>
      <c r="I236" s="5">
        <f t="shared" si="6"/>
        <v>65.45</v>
      </c>
      <c r="J236" s="5">
        <f t="shared" si="7"/>
        <v>130.9</v>
      </c>
    </row>
    <row r="237" spans="1:10" x14ac:dyDescent="0.25">
      <c r="A237" t="s">
        <v>138</v>
      </c>
      <c r="B237" t="s">
        <v>139</v>
      </c>
      <c r="C237">
        <v>5</v>
      </c>
      <c r="D237">
        <v>10</v>
      </c>
      <c r="E237" t="s">
        <v>30</v>
      </c>
      <c r="F237" s="1" t="s">
        <v>147</v>
      </c>
      <c r="G237" t="str">
        <f>VLOOKUP(A237,Total!$A$1:$J$47,8,0)</f>
        <v>Upper: PU 100 | Sole: Plastic 100</v>
      </c>
      <c r="H237" s="6">
        <f>VLOOKUP(A237,Total!$A$1:$J$47,9,0)</f>
        <v>38</v>
      </c>
      <c r="I237" s="5">
        <f t="shared" si="6"/>
        <v>45.22</v>
      </c>
      <c r="J237" s="5">
        <f t="shared" si="7"/>
        <v>226.1</v>
      </c>
    </row>
    <row r="238" spans="1:10" x14ac:dyDescent="0.25">
      <c r="A238" t="s">
        <v>110</v>
      </c>
      <c r="B238" t="s">
        <v>111</v>
      </c>
      <c r="C238">
        <v>9</v>
      </c>
      <c r="D238">
        <v>10</v>
      </c>
      <c r="E238" t="s">
        <v>30</v>
      </c>
      <c r="F238" s="1" t="s">
        <v>147</v>
      </c>
      <c r="G238" t="str">
        <f>VLOOKUP(A238,Total!$A$1:$J$47,8,0)</f>
        <v>Upper: Satin 100 | Sole: Rubber 100</v>
      </c>
      <c r="H238" s="6">
        <f>VLOOKUP(A238,Total!$A$1:$J$47,9,0)</f>
        <v>35</v>
      </c>
      <c r="I238" s="5">
        <f t="shared" si="6"/>
        <v>41.65</v>
      </c>
      <c r="J238" s="5">
        <f t="shared" si="7"/>
        <v>374.84999999999997</v>
      </c>
    </row>
    <row r="239" spans="1:10" x14ac:dyDescent="0.25">
      <c r="A239" t="s">
        <v>61</v>
      </c>
      <c r="B239" t="s">
        <v>62</v>
      </c>
      <c r="C239">
        <v>4</v>
      </c>
      <c r="D239">
        <v>10</v>
      </c>
      <c r="E239" t="s">
        <v>30</v>
      </c>
      <c r="F239" s="1" t="s">
        <v>148</v>
      </c>
      <c r="G239" t="str">
        <f>VLOOKUP(A239,Total!$A$1:$J$47,8,0)</f>
        <v>Upper: PU 100 | Sole: Rubber 100</v>
      </c>
      <c r="H239" s="6">
        <f>VLOOKUP(A239,Total!$A$1:$J$47,9,0)</f>
        <v>55</v>
      </c>
      <c r="I239" s="5">
        <f t="shared" si="6"/>
        <v>65.45</v>
      </c>
      <c r="J239" s="5">
        <f t="shared" si="7"/>
        <v>261.8</v>
      </c>
    </row>
    <row r="240" spans="1:10" x14ac:dyDescent="0.25">
      <c r="A240" t="s">
        <v>110</v>
      </c>
      <c r="B240" t="s">
        <v>111</v>
      </c>
      <c r="C240">
        <v>9</v>
      </c>
      <c r="D240">
        <v>10</v>
      </c>
      <c r="E240" t="s">
        <v>30</v>
      </c>
      <c r="F240" s="1" t="s">
        <v>148</v>
      </c>
      <c r="G240" t="str">
        <f>VLOOKUP(A240,Total!$A$1:$J$47,8,0)</f>
        <v>Upper: Satin 100 | Sole: Rubber 100</v>
      </c>
      <c r="H240" s="6">
        <f>VLOOKUP(A240,Total!$A$1:$J$47,9,0)</f>
        <v>35</v>
      </c>
      <c r="I240" s="5">
        <f t="shared" si="6"/>
        <v>41.65</v>
      </c>
      <c r="J240" s="5">
        <f t="shared" si="7"/>
        <v>374.84999999999997</v>
      </c>
    </row>
    <row r="241" spans="1:10" x14ac:dyDescent="0.25">
      <c r="A241" t="s">
        <v>132</v>
      </c>
      <c r="B241" t="s">
        <v>133</v>
      </c>
      <c r="C241">
        <v>4</v>
      </c>
      <c r="D241">
        <v>10</v>
      </c>
      <c r="E241" t="s">
        <v>30</v>
      </c>
      <c r="F241" s="1" t="s">
        <v>31</v>
      </c>
      <c r="G241" t="str">
        <f>VLOOKUP(A241,Total!$A$1:$J$47,8,0)</f>
        <v>Upper: PU 100 | Sole: Rubber 100</v>
      </c>
      <c r="H241" s="6">
        <f>VLOOKUP(A241,Total!$A$1:$J$47,9,0)</f>
        <v>55</v>
      </c>
      <c r="I241" s="5">
        <f t="shared" si="6"/>
        <v>65.45</v>
      </c>
      <c r="J241" s="5">
        <f t="shared" si="7"/>
        <v>261.8</v>
      </c>
    </row>
    <row r="242" spans="1:10" x14ac:dyDescent="0.25">
      <c r="A242" t="s">
        <v>110</v>
      </c>
      <c r="B242" t="s">
        <v>111</v>
      </c>
      <c r="C242">
        <v>9</v>
      </c>
      <c r="D242">
        <v>10</v>
      </c>
      <c r="E242" t="s">
        <v>30</v>
      </c>
      <c r="F242" s="1" t="s">
        <v>14</v>
      </c>
      <c r="G242" t="str">
        <f>VLOOKUP(A242,Total!$A$1:$J$47,8,0)</f>
        <v>Upper: Satin 100 | Sole: Rubber 100</v>
      </c>
      <c r="H242" s="6">
        <f>VLOOKUP(A242,Total!$A$1:$J$47,9,0)</f>
        <v>35</v>
      </c>
      <c r="I242" s="5">
        <f t="shared" si="6"/>
        <v>41.65</v>
      </c>
      <c r="J242" s="5">
        <f t="shared" si="7"/>
        <v>374.84999999999997</v>
      </c>
    </row>
    <row r="243" spans="1:10" x14ac:dyDescent="0.25">
      <c r="A243" t="s">
        <v>50</v>
      </c>
      <c r="B243" t="s">
        <v>52</v>
      </c>
      <c r="C243">
        <v>12</v>
      </c>
      <c r="D243">
        <v>10</v>
      </c>
      <c r="E243" t="s">
        <v>30</v>
      </c>
      <c r="F243" s="1" t="s">
        <v>147</v>
      </c>
      <c r="G243" t="str">
        <f>VLOOKUP(A243,Total!$A$1:$J$47,8,0)</f>
        <v>Upper: Polyurethane 100 | Sole: Polyurethane 100</v>
      </c>
      <c r="H243" s="6">
        <f>VLOOKUP(A243,Total!$A$1:$J$47,9,0)</f>
        <v>24</v>
      </c>
      <c r="I243" s="5">
        <f t="shared" si="6"/>
        <v>28.56</v>
      </c>
      <c r="J243" s="5">
        <f t="shared" si="7"/>
        <v>342.71999999999997</v>
      </c>
    </row>
    <row r="244" spans="1:10" x14ac:dyDescent="0.25">
      <c r="A244" t="s">
        <v>103</v>
      </c>
      <c r="B244" t="s">
        <v>104</v>
      </c>
      <c r="C244">
        <v>7</v>
      </c>
      <c r="D244">
        <v>10</v>
      </c>
      <c r="E244" t="s">
        <v>30</v>
      </c>
      <c r="F244" s="1" t="s">
        <v>147</v>
      </c>
      <c r="G244" t="str">
        <f>VLOOKUP(A244,Total!$A$1:$J$47,8,0)</f>
        <v>Upper: PU 100 | Sole: Rubber 100</v>
      </c>
      <c r="H244" s="6">
        <f>VLOOKUP(A244,Total!$A$1:$J$47,9,0)</f>
        <v>36</v>
      </c>
      <c r="I244" s="5">
        <f t="shared" si="6"/>
        <v>42.839999999999996</v>
      </c>
      <c r="J244" s="5">
        <f t="shared" si="7"/>
        <v>299.88</v>
      </c>
    </row>
    <row r="245" spans="1:10" x14ac:dyDescent="0.25">
      <c r="A245" t="s">
        <v>75</v>
      </c>
      <c r="B245" t="s">
        <v>76</v>
      </c>
      <c r="C245">
        <v>1</v>
      </c>
      <c r="D245">
        <v>11</v>
      </c>
      <c r="E245" t="s">
        <v>30</v>
      </c>
      <c r="F245" s="1" t="s">
        <v>20</v>
      </c>
      <c r="G245" t="str">
        <f>VLOOKUP(A245,Total!$A$1:$J$47,8,0)</f>
        <v>Upper: Polyester 100 | Sole: PVC 100</v>
      </c>
      <c r="H245" s="6">
        <f>VLOOKUP(A245,Total!$A$1:$J$47,9,0)</f>
        <v>30</v>
      </c>
      <c r="I245" s="5">
        <f t="shared" si="6"/>
        <v>35.699999999999996</v>
      </c>
      <c r="J245" s="5">
        <f t="shared" si="7"/>
        <v>35.699999999999996</v>
      </c>
    </row>
    <row r="246" spans="1:10" x14ac:dyDescent="0.25">
      <c r="A246" t="s">
        <v>120</v>
      </c>
      <c r="B246" t="s">
        <v>121</v>
      </c>
      <c r="C246">
        <v>2</v>
      </c>
      <c r="D246">
        <v>11</v>
      </c>
      <c r="E246" t="s">
        <v>30</v>
      </c>
      <c r="F246" s="1" t="s">
        <v>147</v>
      </c>
      <c r="G246" t="str">
        <f>VLOOKUP(A246,Total!$A$1:$J$47,8,0)</f>
        <v>Upper-100% Polyester  sock-100% polyurethane outsole-TPR</v>
      </c>
      <c r="H246" s="6">
        <f>VLOOKUP(A246,Total!$A$1:$J$47,9,0)</f>
        <v>35</v>
      </c>
      <c r="I246" s="5">
        <f t="shared" si="6"/>
        <v>41.65</v>
      </c>
      <c r="J246" s="5">
        <f t="shared" si="7"/>
        <v>83.3</v>
      </c>
    </row>
    <row r="247" spans="1:10" x14ac:dyDescent="0.25">
      <c r="A247" t="s">
        <v>92</v>
      </c>
      <c r="B247" t="s">
        <v>93</v>
      </c>
      <c r="C247">
        <v>2</v>
      </c>
      <c r="D247">
        <v>11</v>
      </c>
      <c r="E247" t="s">
        <v>30</v>
      </c>
      <c r="F247" s="1" t="s">
        <v>147</v>
      </c>
      <c r="G247" t="str">
        <f>VLOOKUP(A247,Total!$A$1:$J$47,8,0)</f>
        <v>Upper: PU 100 | Sole: Rubber 100</v>
      </c>
      <c r="H247" s="6">
        <f>VLOOKUP(A247,Total!$A$1:$J$47,9,0)</f>
        <v>60</v>
      </c>
      <c r="I247" s="5">
        <f t="shared" si="6"/>
        <v>71.399999999999991</v>
      </c>
      <c r="J247" s="5">
        <f t="shared" si="7"/>
        <v>142.79999999999998</v>
      </c>
    </row>
    <row r="248" spans="1:10" x14ac:dyDescent="0.25">
      <c r="A248" t="s">
        <v>114</v>
      </c>
      <c r="B248" t="s">
        <v>115</v>
      </c>
      <c r="C248">
        <v>2</v>
      </c>
      <c r="D248">
        <v>11</v>
      </c>
      <c r="E248" t="s">
        <v>30</v>
      </c>
      <c r="F248" s="1" t="s">
        <v>148</v>
      </c>
      <c r="G248" t="str">
        <f>VLOOKUP(A248,Total!$A$1:$J$47,8,0)</f>
        <v>Upper: PU 100 | Sole: Rubber 100</v>
      </c>
      <c r="H248" s="6">
        <f>VLOOKUP(A248,Total!$A$1:$J$47,9,0)</f>
        <v>60</v>
      </c>
      <c r="I248" s="5">
        <f t="shared" si="6"/>
        <v>71.399999999999991</v>
      </c>
      <c r="J248" s="5">
        <f t="shared" si="7"/>
        <v>142.79999999999998</v>
      </c>
    </row>
    <row r="249" spans="1:10" x14ac:dyDescent="0.25">
      <c r="A249" t="s">
        <v>117</v>
      </c>
      <c r="B249" t="s">
        <v>118</v>
      </c>
      <c r="C249">
        <v>1</v>
      </c>
      <c r="D249">
        <v>11</v>
      </c>
      <c r="E249" t="s">
        <v>30</v>
      </c>
      <c r="F249" s="1" t="s">
        <v>148</v>
      </c>
      <c r="G249" t="str">
        <f>VLOOKUP(A249,Total!$A$1:$J$47,8,0)</f>
        <v>Upper: Textile 100 | Sole: Rubber 100</v>
      </c>
      <c r="H249" s="6">
        <f>VLOOKUP(A249,Total!$A$1:$J$47,9,0)</f>
        <v>60</v>
      </c>
      <c r="I249" s="5">
        <f t="shared" si="6"/>
        <v>71.399999999999991</v>
      </c>
      <c r="J249" s="5">
        <f t="shared" si="7"/>
        <v>71.399999999999991</v>
      </c>
    </row>
    <row r="250" spans="1:10" x14ac:dyDescent="0.25">
      <c r="A250" t="s">
        <v>114</v>
      </c>
      <c r="B250" t="s">
        <v>115</v>
      </c>
      <c r="C250">
        <v>2</v>
      </c>
      <c r="D250">
        <v>11</v>
      </c>
      <c r="E250" t="s">
        <v>30</v>
      </c>
      <c r="F250" s="1" t="s">
        <v>31</v>
      </c>
      <c r="G250" t="str">
        <f>VLOOKUP(A250,Total!$A$1:$J$47,8,0)</f>
        <v>Upper: PU 100 | Sole: Rubber 100</v>
      </c>
      <c r="H250" s="6">
        <f>VLOOKUP(A250,Total!$A$1:$J$47,9,0)</f>
        <v>60</v>
      </c>
      <c r="I250" s="5">
        <f t="shared" si="6"/>
        <v>71.399999999999991</v>
      </c>
      <c r="J250" s="5">
        <f t="shared" si="7"/>
        <v>142.79999999999998</v>
      </c>
    </row>
    <row r="251" spans="1:10" x14ac:dyDescent="0.25">
      <c r="A251" t="s">
        <v>126</v>
      </c>
      <c r="B251" t="s">
        <v>127</v>
      </c>
      <c r="C251">
        <v>2</v>
      </c>
      <c r="D251">
        <v>11</v>
      </c>
      <c r="E251" t="s">
        <v>30</v>
      </c>
      <c r="F251" s="1" t="s">
        <v>20</v>
      </c>
      <c r="G251" t="str">
        <f>VLOOKUP(A251,Total!$A$1:$J$47,8,0)</f>
        <v>Upper: PU 100 | Sole: Rubber 100</v>
      </c>
      <c r="H251" s="6">
        <f>VLOOKUP(A251,Total!$A$1:$J$47,9,0)</f>
        <v>38</v>
      </c>
      <c r="I251" s="5">
        <f t="shared" si="6"/>
        <v>45.22</v>
      </c>
      <c r="J251" s="5">
        <f t="shared" si="7"/>
        <v>90.44</v>
      </c>
    </row>
    <row r="252" spans="1:10" x14ac:dyDescent="0.25">
      <c r="A252" t="s">
        <v>68</v>
      </c>
      <c r="B252" t="s">
        <v>69</v>
      </c>
      <c r="C252">
        <v>1</v>
      </c>
      <c r="D252">
        <v>11</v>
      </c>
      <c r="E252" t="s">
        <v>30</v>
      </c>
      <c r="F252" s="1" t="s">
        <v>31</v>
      </c>
      <c r="G252" t="str">
        <f>VLOOKUP(A252,Total!$A$1:$J$47,8,0)</f>
        <v>Upper: PU 100 | Sole: Thermoplastic Rubber 100</v>
      </c>
      <c r="H252" s="6">
        <f>VLOOKUP(A252,Total!$A$1:$J$47,9,0)</f>
        <v>55</v>
      </c>
      <c r="I252" s="5">
        <f t="shared" si="6"/>
        <v>65.45</v>
      </c>
      <c r="J252" s="5">
        <f t="shared" si="7"/>
        <v>65.45</v>
      </c>
    </row>
    <row r="253" spans="1:10" x14ac:dyDescent="0.25">
      <c r="A253" t="s">
        <v>105</v>
      </c>
      <c r="B253" t="s">
        <v>106</v>
      </c>
      <c r="C253">
        <v>2</v>
      </c>
      <c r="D253">
        <v>11</v>
      </c>
      <c r="E253" t="s">
        <v>30</v>
      </c>
      <c r="F253" s="1" t="s">
        <v>31</v>
      </c>
      <c r="G253" t="str">
        <f>VLOOKUP(A253,Total!$A$1:$J$47,8,0)</f>
        <v>Upper: PU 100 | Sole: Rubber 100</v>
      </c>
      <c r="H253" s="6">
        <f>VLOOKUP(A253,Total!$A$1:$J$47,9,0)</f>
        <v>50</v>
      </c>
      <c r="I253" s="5">
        <f t="shared" si="6"/>
        <v>59.5</v>
      </c>
      <c r="J253" s="5">
        <f t="shared" si="7"/>
        <v>119</v>
      </c>
    </row>
    <row r="254" spans="1:10" x14ac:dyDescent="0.25">
      <c r="A254" t="s">
        <v>78</v>
      </c>
      <c r="B254" t="s">
        <v>79</v>
      </c>
      <c r="C254">
        <v>2</v>
      </c>
      <c r="D254">
        <v>11</v>
      </c>
      <c r="E254" t="s">
        <v>30</v>
      </c>
      <c r="F254" s="1" t="s">
        <v>22</v>
      </c>
      <c r="G254" t="str">
        <f>VLOOKUP(A254,Total!$A$1:$J$47,8,0)</f>
        <v>Upper: Polyester 100 | Sole: Rubber 100</v>
      </c>
      <c r="H254" s="6">
        <f>VLOOKUP(A254,Total!$A$1:$J$47,9,0)</f>
        <v>55</v>
      </c>
      <c r="I254" s="5">
        <f t="shared" si="6"/>
        <v>65.45</v>
      </c>
      <c r="J254" s="5">
        <f t="shared" si="7"/>
        <v>130.9</v>
      </c>
    </row>
    <row r="255" spans="1:10" x14ac:dyDescent="0.25">
      <c r="A255" t="s">
        <v>58</v>
      </c>
      <c r="B255" t="s">
        <v>59</v>
      </c>
      <c r="C255">
        <v>2</v>
      </c>
      <c r="D255">
        <v>11</v>
      </c>
      <c r="E255" t="s">
        <v>30</v>
      </c>
      <c r="F255" s="1" t="s">
        <v>148</v>
      </c>
      <c r="G255" t="str">
        <f>VLOOKUP(A255,Total!$A$1:$J$47,8,0)</f>
        <v>Upper: PU 100 | Sole: Thermoplastic Rubber 100</v>
      </c>
      <c r="H255" s="6">
        <f>VLOOKUP(A255,Total!$A$1:$J$47,9,0)</f>
        <v>55</v>
      </c>
      <c r="I255" s="5">
        <f t="shared" si="6"/>
        <v>65.45</v>
      </c>
      <c r="J255" s="5">
        <f t="shared" si="7"/>
        <v>130.9</v>
      </c>
    </row>
    <row r="256" spans="1:10" x14ac:dyDescent="0.25">
      <c r="A256" t="s">
        <v>138</v>
      </c>
      <c r="B256" t="s">
        <v>139</v>
      </c>
      <c r="C256">
        <v>3</v>
      </c>
      <c r="D256">
        <v>11</v>
      </c>
      <c r="E256" t="s">
        <v>30</v>
      </c>
      <c r="F256" s="1" t="s">
        <v>147</v>
      </c>
      <c r="G256" t="str">
        <f>VLOOKUP(A256,Total!$A$1:$J$47,8,0)</f>
        <v>Upper: PU 100 | Sole: Plastic 100</v>
      </c>
      <c r="H256" s="6">
        <f>VLOOKUP(A256,Total!$A$1:$J$47,9,0)</f>
        <v>38</v>
      </c>
      <c r="I256" s="5">
        <f t="shared" si="6"/>
        <v>45.22</v>
      </c>
      <c r="J256" s="5">
        <f t="shared" si="7"/>
        <v>135.66</v>
      </c>
    </row>
    <row r="257" spans="1:10" x14ac:dyDescent="0.25">
      <c r="A257" t="s">
        <v>132</v>
      </c>
      <c r="B257" t="s">
        <v>133</v>
      </c>
      <c r="C257">
        <v>3</v>
      </c>
      <c r="D257">
        <v>11</v>
      </c>
      <c r="E257" t="s">
        <v>30</v>
      </c>
      <c r="F257" s="1" t="s">
        <v>14</v>
      </c>
      <c r="G257" t="str">
        <f>VLOOKUP(A257,Total!$A$1:$J$47,8,0)</f>
        <v>Upper: PU 100 | Sole: Rubber 100</v>
      </c>
      <c r="H257" s="6">
        <f>VLOOKUP(A257,Total!$A$1:$J$47,9,0)</f>
        <v>55</v>
      </c>
      <c r="I257" s="5">
        <f t="shared" si="6"/>
        <v>65.45</v>
      </c>
      <c r="J257" s="5">
        <f t="shared" si="7"/>
        <v>196.35000000000002</v>
      </c>
    </row>
    <row r="258" spans="1:10" x14ac:dyDescent="0.25">
      <c r="A258" t="s">
        <v>105</v>
      </c>
      <c r="B258" t="s">
        <v>106</v>
      </c>
      <c r="C258">
        <v>2</v>
      </c>
      <c r="D258">
        <v>11</v>
      </c>
      <c r="E258" t="s">
        <v>30</v>
      </c>
      <c r="F258" s="1" t="s">
        <v>14</v>
      </c>
      <c r="G258" t="str">
        <f>VLOOKUP(A258,Total!$A$1:$J$47,8,0)</f>
        <v>Upper: PU 100 | Sole: Rubber 100</v>
      </c>
      <c r="H258" s="6">
        <f>VLOOKUP(A258,Total!$A$1:$J$47,9,0)</f>
        <v>50</v>
      </c>
      <c r="I258" s="5">
        <f t="shared" si="6"/>
        <v>59.5</v>
      </c>
      <c r="J258" s="5">
        <f t="shared" si="7"/>
        <v>119</v>
      </c>
    </row>
    <row r="259" spans="1:10" x14ac:dyDescent="0.25">
      <c r="A259" t="s">
        <v>68</v>
      </c>
      <c r="B259" t="s">
        <v>69</v>
      </c>
      <c r="C259">
        <v>1</v>
      </c>
      <c r="D259">
        <v>11</v>
      </c>
      <c r="E259" t="s">
        <v>30</v>
      </c>
      <c r="F259" s="1" t="s">
        <v>148</v>
      </c>
      <c r="G259" t="str">
        <f>VLOOKUP(A259,Total!$A$1:$J$47,8,0)</f>
        <v>Upper: PU 100 | Sole: Thermoplastic Rubber 100</v>
      </c>
      <c r="H259" s="6">
        <f>VLOOKUP(A259,Total!$A$1:$J$47,9,0)</f>
        <v>55</v>
      </c>
      <c r="I259" s="5">
        <f t="shared" ref="I259:I322" si="8">H259*1.19</f>
        <v>65.45</v>
      </c>
      <c r="J259" s="5">
        <f t="shared" ref="J259:J322" si="9">I259*C259</f>
        <v>65.45</v>
      </c>
    </row>
    <row r="260" spans="1:10" x14ac:dyDescent="0.25">
      <c r="A260" t="s">
        <v>92</v>
      </c>
      <c r="B260" t="s">
        <v>93</v>
      </c>
      <c r="C260">
        <v>1</v>
      </c>
      <c r="D260">
        <v>11</v>
      </c>
      <c r="E260" t="s">
        <v>30</v>
      </c>
      <c r="F260" s="1" t="s">
        <v>147</v>
      </c>
      <c r="G260" t="str">
        <f>VLOOKUP(A260,Total!$A$1:$J$47,8,0)</f>
        <v>Upper: PU 100 | Sole: Rubber 100</v>
      </c>
      <c r="H260" s="6">
        <f>VLOOKUP(A260,Total!$A$1:$J$47,9,0)</f>
        <v>60</v>
      </c>
      <c r="I260" s="5">
        <f t="shared" si="8"/>
        <v>71.399999999999991</v>
      </c>
      <c r="J260" s="5">
        <f t="shared" si="9"/>
        <v>71.399999999999991</v>
      </c>
    </row>
    <row r="261" spans="1:10" x14ac:dyDescent="0.25">
      <c r="A261" t="s">
        <v>105</v>
      </c>
      <c r="B261" t="s">
        <v>106</v>
      </c>
      <c r="C261">
        <v>2</v>
      </c>
      <c r="D261">
        <v>11</v>
      </c>
      <c r="E261" t="s">
        <v>30</v>
      </c>
      <c r="F261" s="1" t="s">
        <v>20</v>
      </c>
      <c r="G261" t="str">
        <f>VLOOKUP(A261,Total!$A$1:$J$47,8,0)</f>
        <v>Upper: PU 100 | Sole: Rubber 100</v>
      </c>
      <c r="H261" s="6">
        <f>VLOOKUP(A261,Total!$A$1:$J$47,9,0)</f>
        <v>50</v>
      </c>
      <c r="I261" s="5">
        <f t="shared" si="8"/>
        <v>59.5</v>
      </c>
      <c r="J261" s="5">
        <f t="shared" si="9"/>
        <v>119</v>
      </c>
    </row>
    <row r="262" spans="1:10" x14ac:dyDescent="0.25">
      <c r="A262" t="s">
        <v>107</v>
      </c>
      <c r="B262" t="s">
        <v>109</v>
      </c>
      <c r="C262">
        <v>1</v>
      </c>
      <c r="D262">
        <v>11</v>
      </c>
      <c r="E262" t="s">
        <v>30</v>
      </c>
      <c r="F262" s="1" t="s">
        <v>148</v>
      </c>
      <c r="G262" t="str">
        <f>VLOOKUP(A262,Total!$A$1:$J$47,8,0)</f>
        <v>Upper: PU 100 | Sole: Rubber 100</v>
      </c>
      <c r="H262" s="6">
        <f>VLOOKUP(A262,Total!$A$1:$J$47,9,0)</f>
        <v>55</v>
      </c>
      <c r="I262" s="5">
        <f t="shared" si="8"/>
        <v>65.45</v>
      </c>
      <c r="J262" s="5">
        <f t="shared" si="9"/>
        <v>65.45</v>
      </c>
    </row>
    <row r="263" spans="1:10" x14ac:dyDescent="0.25">
      <c r="A263" t="s">
        <v>58</v>
      </c>
      <c r="B263" t="s">
        <v>59</v>
      </c>
      <c r="C263">
        <v>2</v>
      </c>
      <c r="D263">
        <v>11</v>
      </c>
      <c r="E263" t="s">
        <v>30</v>
      </c>
      <c r="F263" s="1" t="s">
        <v>14</v>
      </c>
      <c r="G263" t="str">
        <f>VLOOKUP(A263,Total!$A$1:$J$47,8,0)</f>
        <v>Upper: PU 100 | Sole: Thermoplastic Rubber 100</v>
      </c>
      <c r="H263" s="6">
        <f>VLOOKUP(A263,Total!$A$1:$J$47,9,0)</f>
        <v>55</v>
      </c>
      <c r="I263" s="5">
        <f t="shared" si="8"/>
        <v>65.45</v>
      </c>
      <c r="J263" s="5">
        <f t="shared" si="9"/>
        <v>130.9</v>
      </c>
    </row>
    <row r="264" spans="1:10" x14ac:dyDescent="0.25">
      <c r="A264" t="s">
        <v>58</v>
      </c>
      <c r="B264" t="s">
        <v>59</v>
      </c>
      <c r="C264">
        <v>1</v>
      </c>
      <c r="D264">
        <v>11</v>
      </c>
      <c r="E264" t="s">
        <v>30</v>
      </c>
      <c r="F264" s="1" t="s">
        <v>31</v>
      </c>
      <c r="G264" t="str">
        <f>VLOOKUP(A264,Total!$A$1:$J$47,8,0)</f>
        <v>Upper: PU 100 | Sole: Thermoplastic Rubber 100</v>
      </c>
      <c r="H264" s="6">
        <f>VLOOKUP(A264,Total!$A$1:$J$47,9,0)</f>
        <v>55</v>
      </c>
      <c r="I264" s="5">
        <f t="shared" si="8"/>
        <v>65.45</v>
      </c>
      <c r="J264" s="5">
        <f t="shared" si="9"/>
        <v>65.45</v>
      </c>
    </row>
    <row r="265" spans="1:10" x14ac:dyDescent="0.25">
      <c r="A265" t="s">
        <v>114</v>
      </c>
      <c r="B265" t="s">
        <v>115</v>
      </c>
      <c r="C265">
        <v>2</v>
      </c>
      <c r="D265">
        <v>11</v>
      </c>
      <c r="E265" t="s">
        <v>30</v>
      </c>
      <c r="F265" s="1" t="s">
        <v>22</v>
      </c>
      <c r="G265" t="str">
        <f>VLOOKUP(A265,Total!$A$1:$J$47,8,0)</f>
        <v>Upper: PU 100 | Sole: Rubber 100</v>
      </c>
      <c r="H265" s="6">
        <f>VLOOKUP(A265,Total!$A$1:$J$47,9,0)</f>
        <v>60</v>
      </c>
      <c r="I265" s="5">
        <f t="shared" si="8"/>
        <v>71.399999999999991</v>
      </c>
      <c r="J265" s="5">
        <f t="shared" si="9"/>
        <v>142.79999999999998</v>
      </c>
    </row>
    <row r="266" spans="1:10" x14ac:dyDescent="0.25">
      <c r="A266" t="s">
        <v>75</v>
      </c>
      <c r="B266" t="s">
        <v>76</v>
      </c>
      <c r="C266">
        <v>2</v>
      </c>
      <c r="D266">
        <v>11</v>
      </c>
      <c r="E266" t="s">
        <v>30</v>
      </c>
      <c r="F266" s="1" t="s">
        <v>20</v>
      </c>
      <c r="G266" t="str">
        <f>VLOOKUP(A266,Total!$A$1:$J$47,8,0)</f>
        <v>Upper: Polyester 100 | Sole: PVC 100</v>
      </c>
      <c r="H266" s="6">
        <f>VLOOKUP(A266,Total!$A$1:$J$47,9,0)</f>
        <v>30</v>
      </c>
      <c r="I266" s="5">
        <f t="shared" si="8"/>
        <v>35.699999999999996</v>
      </c>
      <c r="J266" s="5">
        <f t="shared" si="9"/>
        <v>71.399999999999991</v>
      </c>
    </row>
    <row r="267" spans="1:10" x14ac:dyDescent="0.25">
      <c r="A267" t="s">
        <v>107</v>
      </c>
      <c r="B267" t="s">
        <v>109</v>
      </c>
      <c r="C267">
        <v>1</v>
      </c>
      <c r="D267">
        <v>11</v>
      </c>
      <c r="E267" t="s">
        <v>30</v>
      </c>
      <c r="F267" s="1" t="s">
        <v>148</v>
      </c>
      <c r="G267" t="str">
        <f>VLOOKUP(A267,Total!$A$1:$J$47,8,0)</f>
        <v>Upper: PU 100 | Sole: Rubber 100</v>
      </c>
      <c r="H267" s="6">
        <f>VLOOKUP(A267,Total!$A$1:$J$47,9,0)</f>
        <v>55</v>
      </c>
      <c r="I267" s="5">
        <f t="shared" si="8"/>
        <v>65.45</v>
      </c>
      <c r="J267" s="5">
        <f t="shared" si="9"/>
        <v>65.45</v>
      </c>
    </row>
    <row r="268" spans="1:10" x14ac:dyDescent="0.25">
      <c r="A268" t="s">
        <v>92</v>
      </c>
      <c r="B268" t="s">
        <v>93</v>
      </c>
      <c r="C268">
        <v>1</v>
      </c>
      <c r="D268">
        <v>11</v>
      </c>
      <c r="E268" t="s">
        <v>30</v>
      </c>
      <c r="F268" s="1" t="s">
        <v>20</v>
      </c>
      <c r="G268" t="str">
        <f>VLOOKUP(A268,Total!$A$1:$J$47,8,0)</f>
        <v>Upper: PU 100 | Sole: Rubber 100</v>
      </c>
      <c r="H268" s="6">
        <f>VLOOKUP(A268,Total!$A$1:$J$47,9,0)</f>
        <v>60</v>
      </c>
      <c r="I268" s="5">
        <f t="shared" si="8"/>
        <v>71.399999999999991</v>
      </c>
      <c r="J268" s="5">
        <f t="shared" si="9"/>
        <v>71.399999999999991</v>
      </c>
    </row>
    <row r="269" spans="1:10" x14ac:dyDescent="0.25">
      <c r="A269" t="s">
        <v>103</v>
      </c>
      <c r="B269" t="s">
        <v>104</v>
      </c>
      <c r="C269">
        <v>2</v>
      </c>
      <c r="D269">
        <v>11</v>
      </c>
      <c r="E269" t="s">
        <v>30</v>
      </c>
      <c r="F269" s="1" t="s">
        <v>148</v>
      </c>
      <c r="G269" t="str">
        <f>VLOOKUP(A269,Total!$A$1:$J$47,8,0)</f>
        <v>Upper: PU 100 | Sole: Rubber 100</v>
      </c>
      <c r="H269" s="6">
        <f>VLOOKUP(A269,Total!$A$1:$J$47,9,0)</f>
        <v>36</v>
      </c>
      <c r="I269" s="5">
        <f t="shared" si="8"/>
        <v>42.839999999999996</v>
      </c>
      <c r="J269" s="5">
        <f t="shared" si="9"/>
        <v>85.679999999999993</v>
      </c>
    </row>
    <row r="270" spans="1:10" x14ac:dyDescent="0.25">
      <c r="A270" t="s">
        <v>120</v>
      </c>
      <c r="B270" t="s">
        <v>121</v>
      </c>
      <c r="C270">
        <v>2</v>
      </c>
      <c r="D270">
        <v>11</v>
      </c>
      <c r="E270" t="s">
        <v>30</v>
      </c>
      <c r="F270" s="1" t="s">
        <v>147</v>
      </c>
      <c r="G270" t="str">
        <f>VLOOKUP(A270,Total!$A$1:$J$47,8,0)</f>
        <v>Upper-100% Polyester  sock-100% polyurethane outsole-TPR</v>
      </c>
      <c r="H270" s="6">
        <f>VLOOKUP(A270,Total!$A$1:$J$47,9,0)</f>
        <v>35</v>
      </c>
      <c r="I270" s="5">
        <f t="shared" si="8"/>
        <v>41.65</v>
      </c>
      <c r="J270" s="5">
        <f t="shared" si="9"/>
        <v>83.3</v>
      </c>
    </row>
    <row r="271" spans="1:10" x14ac:dyDescent="0.25">
      <c r="A271" t="s">
        <v>48</v>
      </c>
      <c r="B271" t="s">
        <v>49</v>
      </c>
      <c r="C271">
        <v>2</v>
      </c>
      <c r="D271">
        <v>11</v>
      </c>
      <c r="E271" t="s">
        <v>30</v>
      </c>
      <c r="F271" s="1" t="s">
        <v>22</v>
      </c>
      <c r="G271" t="str">
        <f>VLOOKUP(A271,Total!$A$1:$J$47,8,0)</f>
        <v>Upper: Polyester 100 | Sole: Rubber 100</v>
      </c>
      <c r="H271" s="6">
        <f>VLOOKUP(A271,Total!$A$1:$J$47,9,0)</f>
        <v>34</v>
      </c>
      <c r="I271" s="5">
        <f t="shared" si="8"/>
        <v>40.46</v>
      </c>
      <c r="J271" s="5">
        <f t="shared" si="9"/>
        <v>80.92</v>
      </c>
    </row>
    <row r="272" spans="1:10" x14ac:dyDescent="0.25">
      <c r="A272" t="s">
        <v>120</v>
      </c>
      <c r="B272" t="s">
        <v>121</v>
      </c>
      <c r="C272">
        <v>2</v>
      </c>
      <c r="D272">
        <v>11</v>
      </c>
      <c r="E272" t="s">
        <v>30</v>
      </c>
      <c r="F272" s="1" t="s">
        <v>14</v>
      </c>
      <c r="G272" t="str">
        <f>VLOOKUP(A272,Total!$A$1:$J$47,8,0)</f>
        <v>Upper-100% Polyester  sock-100% polyurethane outsole-TPR</v>
      </c>
      <c r="H272" s="6">
        <f>VLOOKUP(A272,Total!$A$1:$J$47,9,0)</f>
        <v>35</v>
      </c>
      <c r="I272" s="5">
        <f t="shared" si="8"/>
        <v>41.65</v>
      </c>
      <c r="J272" s="5">
        <f t="shared" si="9"/>
        <v>83.3</v>
      </c>
    </row>
    <row r="273" spans="1:10" x14ac:dyDescent="0.25">
      <c r="A273" t="s">
        <v>128</v>
      </c>
      <c r="B273" t="s">
        <v>129</v>
      </c>
      <c r="C273">
        <v>1</v>
      </c>
      <c r="D273">
        <v>11</v>
      </c>
      <c r="E273" t="s">
        <v>30</v>
      </c>
      <c r="F273" s="1" t="s">
        <v>20</v>
      </c>
      <c r="G273" t="str">
        <f>VLOOKUP(A273,Total!$A$1:$J$47,8,0)</f>
        <v>Upper: PU 100 | Sole: Rubber 100</v>
      </c>
      <c r="H273" s="6">
        <f>VLOOKUP(A273,Total!$A$1:$J$47,9,0)</f>
        <v>60</v>
      </c>
      <c r="I273" s="5">
        <f t="shared" si="8"/>
        <v>71.399999999999991</v>
      </c>
      <c r="J273" s="5">
        <f t="shared" si="9"/>
        <v>71.399999999999991</v>
      </c>
    </row>
    <row r="274" spans="1:10" x14ac:dyDescent="0.25">
      <c r="A274" t="s">
        <v>128</v>
      </c>
      <c r="B274" t="s">
        <v>129</v>
      </c>
      <c r="C274">
        <v>4</v>
      </c>
      <c r="D274">
        <v>11</v>
      </c>
      <c r="E274" t="s">
        <v>30</v>
      </c>
      <c r="F274" s="1" t="s">
        <v>147</v>
      </c>
      <c r="G274" t="str">
        <f>VLOOKUP(A274,Total!$A$1:$J$47,8,0)</f>
        <v>Upper: PU 100 | Sole: Rubber 100</v>
      </c>
      <c r="H274" s="6">
        <f>VLOOKUP(A274,Total!$A$1:$J$47,9,0)</f>
        <v>60</v>
      </c>
      <c r="I274" s="5">
        <f t="shared" si="8"/>
        <v>71.399999999999991</v>
      </c>
      <c r="J274" s="5">
        <f t="shared" si="9"/>
        <v>285.59999999999997</v>
      </c>
    </row>
    <row r="275" spans="1:10" x14ac:dyDescent="0.25">
      <c r="A275" t="s">
        <v>58</v>
      </c>
      <c r="B275" t="s">
        <v>59</v>
      </c>
      <c r="C275">
        <v>1</v>
      </c>
      <c r="D275">
        <v>11</v>
      </c>
      <c r="E275" t="s">
        <v>30</v>
      </c>
      <c r="F275" s="1" t="s">
        <v>147</v>
      </c>
      <c r="G275" t="str">
        <f>VLOOKUP(A275,Total!$A$1:$J$47,8,0)</f>
        <v>Upper: PU 100 | Sole: Thermoplastic Rubber 100</v>
      </c>
      <c r="H275" s="6">
        <f>VLOOKUP(A275,Total!$A$1:$J$47,9,0)</f>
        <v>55</v>
      </c>
      <c r="I275" s="5">
        <f t="shared" si="8"/>
        <v>65.45</v>
      </c>
      <c r="J275" s="5">
        <f t="shared" si="9"/>
        <v>65.45</v>
      </c>
    </row>
    <row r="276" spans="1:10" x14ac:dyDescent="0.25">
      <c r="A276" t="s">
        <v>63</v>
      </c>
      <c r="B276" t="s">
        <v>64</v>
      </c>
      <c r="C276">
        <v>4</v>
      </c>
      <c r="D276">
        <v>11</v>
      </c>
      <c r="E276" t="s">
        <v>30</v>
      </c>
      <c r="F276" s="1" t="s">
        <v>14</v>
      </c>
      <c r="G276" t="str">
        <f>VLOOKUP(A276,Total!$A$1:$J$47,8,0)</f>
        <v>Upper: Synthetic Leather Materials Lining And Sock: Synthetic Materials Outer: Other Synthetic Mater</v>
      </c>
      <c r="H276" s="6">
        <f>VLOOKUP(A276,Total!$A$1:$J$47,9,0)</f>
        <v>55</v>
      </c>
      <c r="I276" s="5">
        <f t="shared" si="8"/>
        <v>65.45</v>
      </c>
      <c r="J276" s="5">
        <f t="shared" si="9"/>
        <v>261.8</v>
      </c>
    </row>
    <row r="277" spans="1:10" x14ac:dyDescent="0.25">
      <c r="A277" t="s">
        <v>123</v>
      </c>
      <c r="B277" t="s">
        <v>124</v>
      </c>
      <c r="C277">
        <v>2</v>
      </c>
      <c r="D277">
        <v>11</v>
      </c>
      <c r="E277" t="s">
        <v>30</v>
      </c>
      <c r="F277" s="1" t="s">
        <v>31</v>
      </c>
      <c r="G277" t="str">
        <f>VLOOKUP(A277,Total!$A$1:$J$47,8,0)</f>
        <v>Upper: Synthetic Materials Lining And Sock: Synthetic Materials Outer: Other Synthetic Materials</v>
      </c>
      <c r="H277" s="6">
        <f>VLOOKUP(A277,Total!$A$1:$J$47,9,0)</f>
        <v>35</v>
      </c>
      <c r="I277" s="5">
        <f t="shared" si="8"/>
        <v>41.65</v>
      </c>
      <c r="J277" s="5">
        <f t="shared" si="9"/>
        <v>83.3</v>
      </c>
    </row>
    <row r="278" spans="1:10" x14ac:dyDescent="0.25">
      <c r="A278" t="s">
        <v>126</v>
      </c>
      <c r="B278" t="s">
        <v>127</v>
      </c>
      <c r="C278">
        <v>2</v>
      </c>
      <c r="D278">
        <v>11</v>
      </c>
      <c r="E278" t="s">
        <v>30</v>
      </c>
      <c r="F278" s="1" t="s">
        <v>31</v>
      </c>
      <c r="G278" t="str">
        <f>VLOOKUP(A278,Total!$A$1:$J$47,8,0)</f>
        <v>Upper: PU 100 | Sole: Rubber 100</v>
      </c>
      <c r="H278" s="6">
        <f>VLOOKUP(A278,Total!$A$1:$J$47,9,0)</f>
        <v>38</v>
      </c>
      <c r="I278" s="5">
        <f t="shared" si="8"/>
        <v>45.22</v>
      </c>
      <c r="J278" s="5">
        <f t="shared" si="9"/>
        <v>90.44</v>
      </c>
    </row>
    <row r="279" spans="1:10" x14ac:dyDescent="0.25">
      <c r="A279" t="s">
        <v>42</v>
      </c>
      <c r="B279" t="s">
        <v>43</v>
      </c>
      <c r="C279">
        <v>5</v>
      </c>
      <c r="D279">
        <v>11</v>
      </c>
      <c r="E279" t="s">
        <v>30</v>
      </c>
      <c r="F279" s="1" t="s">
        <v>31</v>
      </c>
      <c r="G279" t="str">
        <f>VLOOKUP(A279,Total!$A$1:$J$47,8,0)</f>
        <v>Upper: PU 100 | Sole: Rubber 100</v>
      </c>
      <c r="H279" s="6">
        <f>VLOOKUP(A279,Total!$A$1:$J$47,9,0)</f>
        <v>65</v>
      </c>
      <c r="I279" s="5">
        <f t="shared" si="8"/>
        <v>77.349999999999994</v>
      </c>
      <c r="J279" s="5">
        <f t="shared" si="9"/>
        <v>386.75</v>
      </c>
    </row>
    <row r="280" spans="1:10" x14ac:dyDescent="0.25">
      <c r="A280" t="s">
        <v>66</v>
      </c>
      <c r="B280" t="s">
        <v>67</v>
      </c>
      <c r="C280">
        <v>1</v>
      </c>
      <c r="D280">
        <v>11</v>
      </c>
      <c r="E280" t="s">
        <v>30</v>
      </c>
      <c r="F280" s="1" t="s">
        <v>148</v>
      </c>
      <c r="G280" t="str">
        <f>VLOOKUP(A280,Total!$A$1:$J$47,8,0)</f>
        <v>Upper: PU 100 | Sole: Rubber 100</v>
      </c>
      <c r="H280" s="6">
        <f>VLOOKUP(A280,Total!$A$1:$J$47,9,0)</f>
        <v>55</v>
      </c>
      <c r="I280" s="5">
        <f t="shared" si="8"/>
        <v>65.45</v>
      </c>
      <c r="J280" s="5">
        <f t="shared" si="9"/>
        <v>65.45</v>
      </c>
    </row>
    <row r="281" spans="1:10" x14ac:dyDescent="0.25">
      <c r="A281" t="s">
        <v>96</v>
      </c>
      <c r="B281" t="s">
        <v>97</v>
      </c>
      <c r="C281">
        <v>1</v>
      </c>
      <c r="D281">
        <v>11</v>
      </c>
      <c r="E281" t="s">
        <v>30</v>
      </c>
      <c r="F281" s="1" t="s">
        <v>31</v>
      </c>
      <c r="G281" t="str">
        <f>VLOOKUP(A281,Total!$A$1:$J$47,8,0)</f>
        <v>Upper: Textile 100 | Sole: Plastic 100</v>
      </c>
      <c r="H281" s="6">
        <f>VLOOKUP(A281,Total!$A$1:$J$47,9,0)</f>
        <v>60</v>
      </c>
      <c r="I281" s="5">
        <f t="shared" si="8"/>
        <v>71.399999999999991</v>
      </c>
      <c r="J281" s="5">
        <f t="shared" si="9"/>
        <v>71.399999999999991</v>
      </c>
    </row>
    <row r="282" spans="1:10" x14ac:dyDescent="0.25">
      <c r="A282" t="s">
        <v>126</v>
      </c>
      <c r="B282" t="s">
        <v>127</v>
      </c>
      <c r="C282">
        <v>1</v>
      </c>
      <c r="D282">
        <v>11</v>
      </c>
      <c r="E282" t="s">
        <v>30</v>
      </c>
      <c r="F282" s="1" t="s">
        <v>20</v>
      </c>
      <c r="G282" t="str">
        <f>VLOOKUP(A282,Total!$A$1:$J$47,8,0)</f>
        <v>Upper: PU 100 | Sole: Rubber 100</v>
      </c>
      <c r="H282" s="6">
        <f>VLOOKUP(A282,Total!$A$1:$J$47,9,0)</f>
        <v>38</v>
      </c>
      <c r="I282" s="5">
        <f t="shared" si="8"/>
        <v>45.22</v>
      </c>
      <c r="J282" s="5">
        <f t="shared" si="9"/>
        <v>45.22</v>
      </c>
    </row>
    <row r="283" spans="1:10" x14ac:dyDescent="0.25">
      <c r="A283" t="s">
        <v>103</v>
      </c>
      <c r="B283" t="s">
        <v>104</v>
      </c>
      <c r="C283">
        <v>1</v>
      </c>
      <c r="D283">
        <v>11</v>
      </c>
      <c r="E283" t="s">
        <v>30</v>
      </c>
      <c r="F283" s="1" t="s">
        <v>14</v>
      </c>
      <c r="G283" t="str">
        <f>VLOOKUP(A283,Total!$A$1:$J$47,8,0)</f>
        <v>Upper: PU 100 | Sole: Rubber 100</v>
      </c>
      <c r="H283" s="6">
        <f>VLOOKUP(A283,Total!$A$1:$J$47,9,0)</f>
        <v>36</v>
      </c>
      <c r="I283" s="5">
        <f t="shared" si="8"/>
        <v>42.839999999999996</v>
      </c>
      <c r="J283" s="5">
        <f t="shared" si="9"/>
        <v>42.839999999999996</v>
      </c>
    </row>
    <row r="284" spans="1:10" x14ac:dyDescent="0.25">
      <c r="A284" t="s">
        <v>92</v>
      </c>
      <c r="B284" t="s">
        <v>93</v>
      </c>
      <c r="C284">
        <v>5</v>
      </c>
      <c r="D284">
        <v>11</v>
      </c>
      <c r="E284" t="s">
        <v>30</v>
      </c>
      <c r="F284" s="1" t="s">
        <v>148</v>
      </c>
      <c r="G284" t="str">
        <f>VLOOKUP(A284,Total!$A$1:$J$47,8,0)</f>
        <v>Upper: PU 100 | Sole: Rubber 100</v>
      </c>
      <c r="H284" s="6">
        <f>VLOOKUP(A284,Total!$A$1:$J$47,9,0)</f>
        <v>60</v>
      </c>
      <c r="I284" s="5">
        <f t="shared" si="8"/>
        <v>71.399999999999991</v>
      </c>
      <c r="J284" s="5">
        <f t="shared" si="9"/>
        <v>356.99999999999994</v>
      </c>
    </row>
    <row r="285" spans="1:10" x14ac:dyDescent="0.25">
      <c r="A285" t="s">
        <v>85</v>
      </c>
      <c r="B285" t="s">
        <v>86</v>
      </c>
      <c r="C285">
        <v>8</v>
      </c>
      <c r="D285">
        <v>11</v>
      </c>
      <c r="E285" t="s">
        <v>30</v>
      </c>
      <c r="F285" s="1" t="s">
        <v>22</v>
      </c>
      <c r="G285" t="str">
        <f>VLOOKUP(A285,Total!$A$1:$J$47,8,0)</f>
        <v>Upper: Polyester 100 | Sole: PVC 100</v>
      </c>
      <c r="H285" s="6">
        <f>VLOOKUP(A285,Total!$A$1:$J$47,9,0)</f>
        <v>50</v>
      </c>
      <c r="I285" s="5">
        <f t="shared" si="8"/>
        <v>59.5</v>
      </c>
      <c r="J285" s="5">
        <f t="shared" si="9"/>
        <v>476</v>
      </c>
    </row>
    <row r="286" spans="1:10" x14ac:dyDescent="0.25">
      <c r="A286" t="s">
        <v>105</v>
      </c>
      <c r="B286" t="s">
        <v>106</v>
      </c>
      <c r="C286">
        <v>4</v>
      </c>
      <c r="D286">
        <v>11</v>
      </c>
      <c r="E286" t="s">
        <v>30</v>
      </c>
      <c r="F286" s="1" t="s">
        <v>148</v>
      </c>
      <c r="G286" t="str">
        <f>VLOOKUP(A286,Total!$A$1:$J$47,8,0)</f>
        <v>Upper: PU 100 | Sole: Rubber 100</v>
      </c>
      <c r="H286" s="6">
        <f>VLOOKUP(A286,Total!$A$1:$J$47,9,0)</f>
        <v>50</v>
      </c>
      <c r="I286" s="5">
        <f t="shared" si="8"/>
        <v>59.5</v>
      </c>
      <c r="J286" s="5">
        <f t="shared" si="9"/>
        <v>238</v>
      </c>
    </row>
    <row r="287" spans="1:10" x14ac:dyDescent="0.25">
      <c r="A287" t="s">
        <v>107</v>
      </c>
      <c r="B287" t="s">
        <v>109</v>
      </c>
      <c r="C287">
        <v>4</v>
      </c>
      <c r="D287">
        <v>11</v>
      </c>
      <c r="E287" t="s">
        <v>30</v>
      </c>
      <c r="F287" s="1" t="s">
        <v>31</v>
      </c>
      <c r="G287" t="str">
        <f>VLOOKUP(A287,Total!$A$1:$J$47,8,0)</f>
        <v>Upper: PU 100 | Sole: Rubber 100</v>
      </c>
      <c r="H287" s="6">
        <f>VLOOKUP(A287,Total!$A$1:$J$47,9,0)</f>
        <v>55</v>
      </c>
      <c r="I287" s="5">
        <f t="shared" si="8"/>
        <v>65.45</v>
      </c>
      <c r="J287" s="5">
        <f t="shared" si="9"/>
        <v>261.8</v>
      </c>
    </row>
    <row r="288" spans="1:10" x14ac:dyDescent="0.25">
      <c r="A288" t="s">
        <v>87</v>
      </c>
      <c r="B288" t="s">
        <v>88</v>
      </c>
      <c r="C288">
        <v>9</v>
      </c>
      <c r="D288">
        <v>11</v>
      </c>
      <c r="E288" t="s">
        <v>30</v>
      </c>
      <c r="F288" s="1" t="s">
        <v>20</v>
      </c>
      <c r="G288" t="str">
        <f>VLOOKUP(A288,Total!$A$1:$J$47,8,0)</f>
        <v>Upper: Polyester 100 | Sole: PVC 100</v>
      </c>
      <c r="H288" s="6">
        <f>VLOOKUP(A288,Total!$A$1:$J$47,9,0)</f>
        <v>36</v>
      </c>
      <c r="I288" s="5">
        <f t="shared" si="8"/>
        <v>42.839999999999996</v>
      </c>
      <c r="J288" s="5">
        <f t="shared" si="9"/>
        <v>385.55999999999995</v>
      </c>
    </row>
    <row r="289" spans="1:10" x14ac:dyDescent="0.25">
      <c r="A289" t="s">
        <v>28</v>
      </c>
      <c r="B289" t="s">
        <v>29</v>
      </c>
      <c r="C289">
        <v>4</v>
      </c>
      <c r="D289">
        <v>12</v>
      </c>
      <c r="E289" t="s">
        <v>30</v>
      </c>
      <c r="F289" s="1" t="s">
        <v>20</v>
      </c>
      <c r="G289" t="str">
        <f>VLOOKUP(A289,Total!$A$1:$J$47,8,0)</f>
        <v>Upper: Polyester 100 | Sole: Rubber 100</v>
      </c>
      <c r="H289" s="6">
        <f>VLOOKUP(A289,Total!$A$1:$J$47,9,0)</f>
        <v>60</v>
      </c>
      <c r="I289" s="5">
        <f t="shared" si="8"/>
        <v>71.399999999999991</v>
      </c>
      <c r="J289" s="5">
        <f t="shared" si="9"/>
        <v>285.59999999999997</v>
      </c>
    </row>
    <row r="290" spans="1:10" x14ac:dyDescent="0.25">
      <c r="A290" t="s">
        <v>126</v>
      </c>
      <c r="B290" t="s">
        <v>127</v>
      </c>
      <c r="C290">
        <v>5</v>
      </c>
      <c r="D290">
        <v>12</v>
      </c>
      <c r="E290" t="s">
        <v>30</v>
      </c>
      <c r="F290" s="1" t="s">
        <v>14</v>
      </c>
      <c r="G290" t="str">
        <f>VLOOKUP(A290,Total!$A$1:$J$47,8,0)</f>
        <v>Upper: PU 100 | Sole: Rubber 100</v>
      </c>
      <c r="H290" s="6">
        <f>VLOOKUP(A290,Total!$A$1:$J$47,9,0)</f>
        <v>38</v>
      </c>
      <c r="I290" s="5">
        <f t="shared" si="8"/>
        <v>45.22</v>
      </c>
      <c r="J290" s="5">
        <f t="shared" si="9"/>
        <v>226.1</v>
      </c>
    </row>
    <row r="291" spans="1:10" x14ac:dyDescent="0.25">
      <c r="A291" t="s">
        <v>50</v>
      </c>
      <c r="B291" t="s">
        <v>52</v>
      </c>
      <c r="C291">
        <v>4</v>
      </c>
      <c r="D291">
        <v>12</v>
      </c>
      <c r="E291" t="s">
        <v>30</v>
      </c>
      <c r="F291" s="1" t="s">
        <v>31</v>
      </c>
      <c r="G291" t="str">
        <f>VLOOKUP(A291,Total!$A$1:$J$47,8,0)</f>
        <v>Upper: Polyurethane 100 | Sole: Polyurethane 100</v>
      </c>
      <c r="H291" s="6">
        <f>VLOOKUP(A291,Total!$A$1:$J$47,9,0)</f>
        <v>24</v>
      </c>
      <c r="I291" s="5">
        <f t="shared" si="8"/>
        <v>28.56</v>
      </c>
      <c r="J291" s="5">
        <f t="shared" si="9"/>
        <v>114.24</v>
      </c>
    </row>
    <row r="292" spans="1:10" x14ac:dyDescent="0.25">
      <c r="A292" t="s">
        <v>80</v>
      </c>
      <c r="B292" t="s">
        <v>81</v>
      </c>
      <c r="C292">
        <v>6</v>
      </c>
      <c r="D292">
        <v>12</v>
      </c>
      <c r="E292" t="s">
        <v>30</v>
      </c>
      <c r="F292" s="1" t="s">
        <v>31</v>
      </c>
      <c r="G292" t="str">
        <f>VLOOKUP(A292,Total!$A$1:$J$47,8,0)</f>
        <v>Upper: PU 100 | Sole: Rubber 100</v>
      </c>
      <c r="H292" s="6">
        <f>VLOOKUP(A292,Total!$A$1:$J$47,9,0)</f>
        <v>50</v>
      </c>
      <c r="I292" s="5">
        <f t="shared" si="8"/>
        <v>59.5</v>
      </c>
      <c r="J292" s="5">
        <f t="shared" si="9"/>
        <v>357</v>
      </c>
    </row>
    <row r="293" spans="1:10" x14ac:dyDescent="0.25">
      <c r="A293" t="s">
        <v>126</v>
      </c>
      <c r="B293" t="s">
        <v>127</v>
      </c>
      <c r="C293">
        <v>5</v>
      </c>
      <c r="D293">
        <v>12</v>
      </c>
      <c r="E293" t="s">
        <v>30</v>
      </c>
      <c r="F293" s="1" t="s">
        <v>31</v>
      </c>
      <c r="G293" t="str">
        <f>VLOOKUP(A293,Total!$A$1:$J$47,8,0)</f>
        <v>Upper: PU 100 | Sole: Rubber 100</v>
      </c>
      <c r="H293" s="6">
        <f>VLOOKUP(A293,Total!$A$1:$J$47,9,0)</f>
        <v>38</v>
      </c>
      <c r="I293" s="5">
        <f t="shared" si="8"/>
        <v>45.22</v>
      </c>
      <c r="J293" s="5">
        <f t="shared" si="9"/>
        <v>226.1</v>
      </c>
    </row>
    <row r="294" spans="1:10" x14ac:dyDescent="0.25">
      <c r="A294" t="s">
        <v>99</v>
      </c>
      <c r="B294" t="s">
        <v>100</v>
      </c>
      <c r="C294">
        <v>3</v>
      </c>
      <c r="D294">
        <v>12</v>
      </c>
      <c r="E294" t="s">
        <v>30</v>
      </c>
      <c r="F294" s="1" t="s">
        <v>31</v>
      </c>
      <c r="G294" t="str">
        <f>VLOOKUP(A294,Total!$A$1:$J$47,8,0)</f>
        <v>Upper: Satin 100 | Sole: Rubber 100</v>
      </c>
      <c r="H294" s="6">
        <f>VLOOKUP(A294,Total!$A$1:$J$47,9,0)</f>
        <v>30</v>
      </c>
      <c r="I294" s="5">
        <f t="shared" si="8"/>
        <v>35.699999999999996</v>
      </c>
      <c r="J294" s="5">
        <f t="shared" si="9"/>
        <v>107.1</v>
      </c>
    </row>
    <row r="295" spans="1:10" x14ac:dyDescent="0.25">
      <c r="A295" t="s">
        <v>66</v>
      </c>
      <c r="B295" t="s">
        <v>67</v>
      </c>
      <c r="C295">
        <v>4</v>
      </c>
      <c r="D295">
        <v>12</v>
      </c>
      <c r="E295" t="s">
        <v>30</v>
      </c>
      <c r="F295" s="1" t="s">
        <v>22</v>
      </c>
      <c r="G295" t="str">
        <f>VLOOKUP(A295,Total!$A$1:$J$47,8,0)</f>
        <v>Upper: PU 100 | Sole: Rubber 100</v>
      </c>
      <c r="H295" s="6">
        <f>VLOOKUP(A295,Total!$A$1:$J$47,9,0)</f>
        <v>55</v>
      </c>
      <c r="I295" s="5">
        <f t="shared" si="8"/>
        <v>65.45</v>
      </c>
      <c r="J295" s="5">
        <f t="shared" si="9"/>
        <v>261.8</v>
      </c>
    </row>
    <row r="296" spans="1:10" x14ac:dyDescent="0.25">
      <c r="A296" t="s">
        <v>126</v>
      </c>
      <c r="B296" t="s">
        <v>127</v>
      </c>
      <c r="C296">
        <v>1</v>
      </c>
      <c r="D296">
        <v>12</v>
      </c>
      <c r="E296" t="s">
        <v>30</v>
      </c>
      <c r="F296" s="1" t="s">
        <v>147</v>
      </c>
      <c r="G296" t="str">
        <f>VLOOKUP(A296,Total!$A$1:$J$47,8,0)</f>
        <v>Upper: PU 100 | Sole: Rubber 100</v>
      </c>
      <c r="H296" s="6">
        <f>VLOOKUP(A296,Total!$A$1:$J$47,9,0)</f>
        <v>38</v>
      </c>
      <c r="I296" s="5">
        <f t="shared" si="8"/>
        <v>45.22</v>
      </c>
      <c r="J296" s="5">
        <f t="shared" si="9"/>
        <v>45.22</v>
      </c>
    </row>
    <row r="297" spans="1:10" x14ac:dyDescent="0.25">
      <c r="A297" t="s">
        <v>28</v>
      </c>
      <c r="B297" t="s">
        <v>29</v>
      </c>
      <c r="C297">
        <v>2</v>
      </c>
      <c r="D297">
        <v>12</v>
      </c>
      <c r="E297" t="s">
        <v>30</v>
      </c>
      <c r="F297" s="1" t="s">
        <v>22</v>
      </c>
      <c r="G297" t="str">
        <f>VLOOKUP(A297,Total!$A$1:$J$47,8,0)</f>
        <v>Upper: Polyester 100 | Sole: Rubber 100</v>
      </c>
      <c r="H297" s="6">
        <f>VLOOKUP(A297,Total!$A$1:$J$47,9,0)</f>
        <v>60</v>
      </c>
      <c r="I297" s="5">
        <f t="shared" si="8"/>
        <v>71.399999999999991</v>
      </c>
      <c r="J297" s="5">
        <f t="shared" si="9"/>
        <v>142.79999999999998</v>
      </c>
    </row>
    <row r="298" spans="1:10" x14ac:dyDescent="0.25">
      <c r="A298" t="s">
        <v>44</v>
      </c>
      <c r="B298" t="s">
        <v>45</v>
      </c>
      <c r="C298">
        <v>2</v>
      </c>
      <c r="D298">
        <v>12</v>
      </c>
      <c r="E298" t="s">
        <v>30</v>
      </c>
      <c r="F298" s="1" t="s">
        <v>147</v>
      </c>
      <c r="G298" t="str">
        <f>VLOOKUP(A298,Total!$A$1:$J$47,8,0)</f>
        <v>Upper: PU 100 | Sole: Rubber 100</v>
      </c>
      <c r="H298" s="6">
        <f>VLOOKUP(A298,Total!$A$1:$J$47,9,0)</f>
        <v>32</v>
      </c>
      <c r="I298" s="5">
        <f t="shared" si="8"/>
        <v>38.08</v>
      </c>
      <c r="J298" s="5">
        <f t="shared" si="9"/>
        <v>76.16</v>
      </c>
    </row>
    <row r="299" spans="1:10" x14ac:dyDescent="0.25">
      <c r="A299" t="s">
        <v>68</v>
      </c>
      <c r="B299" t="s">
        <v>69</v>
      </c>
      <c r="C299">
        <v>1</v>
      </c>
      <c r="D299">
        <v>12</v>
      </c>
      <c r="E299" t="s">
        <v>30</v>
      </c>
      <c r="F299" s="1" t="s">
        <v>147</v>
      </c>
      <c r="G299" t="str">
        <f>VLOOKUP(A299,Total!$A$1:$J$47,8,0)</f>
        <v>Upper: PU 100 | Sole: Thermoplastic Rubber 100</v>
      </c>
      <c r="H299" s="6">
        <f>VLOOKUP(A299,Total!$A$1:$J$47,9,0)</f>
        <v>55</v>
      </c>
      <c r="I299" s="5">
        <f t="shared" si="8"/>
        <v>65.45</v>
      </c>
      <c r="J299" s="5">
        <f t="shared" si="9"/>
        <v>65.45</v>
      </c>
    </row>
    <row r="300" spans="1:10" x14ac:dyDescent="0.25">
      <c r="A300" t="s">
        <v>44</v>
      </c>
      <c r="B300" t="s">
        <v>45</v>
      </c>
      <c r="C300">
        <v>5</v>
      </c>
      <c r="D300">
        <v>12</v>
      </c>
      <c r="E300" t="s">
        <v>30</v>
      </c>
      <c r="F300" s="1" t="s">
        <v>31</v>
      </c>
      <c r="G300" t="str">
        <f>VLOOKUP(A300,Total!$A$1:$J$47,8,0)</f>
        <v>Upper: PU 100 | Sole: Rubber 100</v>
      </c>
      <c r="H300" s="6">
        <f>VLOOKUP(A300,Total!$A$1:$J$47,9,0)</f>
        <v>32</v>
      </c>
      <c r="I300" s="5">
        <f t="shared" si="8"/>
        <v>38.08</v>
      </c>
      <c r="J300" s="5">
        <f t="shared" si="9"/>
        <v>190.39999999999998</v>
      </c>
    </row>
    <row r="301" spans="1:10" x14ac:dyDescent="0.25">
      <c r="A301" t="s">
        <v>117</v>
      </c>
      <c r="B301" t="s">
        <v>118</v>
      </c>
      <c r="C301">
        <v>3</v>
      </c>
      <c r="D301">
        <v>12</v>
      </c>
      <c r="E301" t="s">
        <v>30</v>
      </c>
      <c r="F301" s="1" t="s">
        <v>148</v>
      </c>
      <c r="G301" t="str">
        <f>VLOOKUP(A301,Total!$A$1:$J$47,8,0)</f>
        <v>Upper: Textile 100 | Sole: Rubber 100</v>
      </c>
      <c r="H301" s="6">
        <f>VLOOKUP(A301,Total!$A$1:$J$47,9,0)</f>
        <v>60</v>
      </c>
      <c r="I301" s="5">
        <f t="shared" si="8"/>
        <v>71.399999999999991</v>
      </c>
      <c r="J301" s="5">
        <f t="shared" si="9"/>
        <v>214.2</v>
      </c>
    </row>
    <row r="302" spans="1:10" x14ac:dyDescent="0.25">
      <c r="A302" t="s">
        <v>101</v>
      </c>
      <c r="B302" t="s">
        <v>102</v>
      </c>
      <c r="C302">
        <v>3</v>
      </c>
      <c r="D302">
        <v>12</v>
      </c>
      <c r="E302" t="s">
        <v>30</v>
      </c>
      <c r="F302" s="1" t="s">
        <v>20</v>
      </c>
      <c r="G302" t="str">
        <f>VLOOKUP(A302,Total!$A$1:$J$47,8,0)</f>
        <v>Upper: PU 100 | Sole: Rubber 100</v>
      </c>
      <c r="H302" s="6">
        <f>VLOOKUP(A302,Total!$A$1:$J$47,9,0)</f>
        <v>32</v>
      </c>
      <c r="I302" s="5">
        <f t="shared" si="8"/>
        <v>38.08</v>
      </c>
      <c r="J302" s="5">
        <f t="shared" si="9"/>
        <v>114.24</v>
      </c>
    </row>
    <row r="303" spans="1:10" x14ac:dyDescent="0.25">
      <c r="A303" t="s">
        <v>136</v>
      </c>
      <c r="B303" t="s">
        <v>137</v>
      </c>
      <c r="C303">
        <v>7</v>
      </c>
      <c r="D303">
        <v>12</v>
      </c>
      <c r="E303" t="s">
        <v>30</v>
      </c>
      <c r="F303" s="1" t="s">
        <v>31</v>
      </c>
      <c r="G303" t="str">
        <f>VLOOKUP(A303,Total!$A$1:$J$47,8,0)</f>
        <v>Upper: PU 100 | Sole: Rubber 100</v>
      </c>
      <c r="H303" s="6">
        <f>VLOOKUP(A303,Total!$A$1:$J$47,9,0)</f>
        <v>24</v>
      </c>
      <c r="I303" s="5">
        <f t="shared" si="8"/>
        <v>28.56</v>
      </c>
      <c r="J303" s="5">
        <f t="shared" si="9"/>
        <v>199.92</v>
      </c>
    </row>
    <row r="304" spans="1:10" x14ac:dyDescent="0.25">
      <c r="A304" t="s">
        <v>105</v>
      </c>
      <c r="B304" t="s">
        <v>106</v>
      </c>
      <c r="C304">
        <v>4</v>
      </c>
      <c r="D304">
        <v>12</v>
      </c>
      <c r="E304" t="s">
        <v>30</v>
      </c>
      <c r="F304" s="1" t="s">
        <v>22</v>
      </c>
      <c r="G304" t="str">
        <f>VLOOKUP(A304,Total!$A$1:$J$47,8,0)</f>
        <v>Upper: PU 100 | Sole: Rubber 100</v>
      </c>
      <c r="H304" s="6">
        <f>VLOOKUP(A304,Total!$A$1:$J$47,9,0)</f>
        <v>50</v>
      </c>
      <c r="I304" s="5">
        <f t="shared" si="8"/>
        <v>59.5</v>
      </c>
      <c r="J304" s="5">
        <f t="shared" si="9"/>
        <v>238</v>
      </c>
    </row>
    <row r="305" spans="1:10" x14ac:dyDescent="0.25">
      <c r="A305" t="s">
        <v>99</v>
      </c>
      <c r="B305" t="s">
        <v>100</v>
      </c>
      <c r="C305">
        <v>10</v>
      </c>
      <c r="D305">
        <v>12</v>
      </c>
      <c r="E305" t="s">
        <v>30</v>
      </c>
      <c r="F305" s="1" t="s">
        <v>148</v>
      </c>
      <c r="G305" t="str">
        <f>VLOOKUP(A305,Total!$A$1:$J$47,8,0)</f>
        <v>Upper: Satin 100 | Sole: Rubber 100</v>
      </c>
      <c r="H305" s="6">
        <f>VLOOKUP(A305,Total!$A$1:$J$47,9,0)</f>
        <v>30</v>
      </c>
      <c r="I305" s="5">
        <f t="shared" si="8"/>
        <v>35.699999999999996</v>
      </c>
      <c r="J305" s="5">
        <f t="shared" si="9"/>
        <v>356.99999999999994</v>
      </c>
    </row>
    <row r="306" spans="1:10" x14ac:dyDescent="0.25">
      <c r="A306" t="s">
        <v>110</v>
      </c>
      <c r="B306" t="s">
        <v>111</v>
      </c>
      <c r="C306">
        <v>9</v>
      </c>
      <c r="D306">
        <v>12</v>
      </c>
      <c r="E306" t="s">
        <v>30</v>
      </c>
      <c r="F306" s="1" t="s">
        <v>14</v>
      </c>
      <c r="G306" t="str">
        <f>VLOOKUP(A306,Total!$A$1:$J$47,8,0)</f>
        <v>Upper: Satin 100 | Sole: Rubber 100</v>
      </c>
      <c r="H306" s="6">
        <f>VLOOKUP(A306,Total!$A$1:$J$47,9,0)</f>
        <v>35</v>
      </c>
      <c r="I306" s="5">
        <f t="shared" si="8"/>
        <v>41.65</v>
      </c>
      <c r="J306" s="5">
        <f t="shared" si="9"/>
        <v>374.84999999999997</v>
      </c>
    </row>
    <row r="307" spans="1:10" x14ac:dyDescent="0.25">
      <c r="A307" t="s">
        <v>68</v>
      </c>
      <c r="B307" t="s">
        <v>69</v>
      </c>
      <c r="C307">
        <v>1</v>
      </c>
      <c r="D307">
        <v>12</v>
      </c>
      <c r="E307" t="s">
        <v>30</v>
      </c>
      <c r="F307" s="1" t="s">
        <v>22</v>
      </c>
      <c r="G307" t="str">
        <f>VLOOKUP(A307,Total!$A$1:$J$47,8,0)</f>
        <v>Upper: PU 100 | Sole: Thermoplastic Rubber 100</v>
      </c>
      <c r="H307" s="6">
        <f>VLOOKUP(A307,Total!$A$1:$J$47,9,0)</f>
        <v>55</v>
      </c>
      <c r="I307" s="5">
        <f t="shared" si="8"/>
        <v>65.45</v>
      </c>
      <c r="J307" s="5">
        <f t="shared" si="9"/>
        <v>65.45</v>
      </c>
    </row>
    <row r="308" spans="1:10" x14ac:dyDescent="0.25">
      <c r="A308" t="s">
        <v>120</v>
      </c>
      <c r="B308" t="s">
        <v>121</v>
      </c>
      <c r="C308">
        <v>2</v>
      </c>
      <c r="D308">
        <v>12</v>
      </c>
      <c r="E308" t="s">
        <v>30</v>
      </c>
      <c r="F308" s="1" t="s">
        <v>31</v>
      </c>
      <c r="G308" t="str">
        <f>VLOOKUP(A308,Total!$A$1:$J$47,8,0)</f>
        <v>Upper-100% Polyester  sock-100% polyurethane outsole-TPR</v>
      </c>
      <c r="H308" s="6">
        <f>VLOOKUP(A308,Total!$A$1:$J$47,9,0)</f>
        <v>35</v>
      </c>
      <c r="I308" s="5">
        <f t="shared" si="8"/>
        <v>41.65</v>
      </c>
      <c r="J308" s="5">
        <f t="shared" si="9"/>
        <v>83.3</v>
      </c>
    </row>
    <row r="309" spans="1:10" x14ac:dyDescent="0.25">
      <c r="A309" t="s">
        <v>123</v>
      </c>
      <c r="B309" t="s">
        <v>124</v>
      </c>
      <c r="C309">
        <v>4</v>
      </c>
      <c r="D309">
        <v>12</v>
      </c>
      <c r="E309" t="s">
        <v>30</v>
      </c>
      <c r="F309" s="1" t="s">
        <v>14</v>
      </c>
      <c r="G309" t="str">
        <f>VLOOKUP(A309,Total!$A$1:$J$47,8,0)</f>
        <v>Upper: Synthetic Materials Lining And Sock: Synthetic Materials Outer: Other Synthetic Materials</v>
      </c>
      <c r="H309" s="6">
        <f>VLOOKUP(A309,Total!$A$1:$J$47,9,0)</f>
        <v>35</v>
      </c>
      <c r="I309" s="5">
        <f t="shared" si="8"/>
        <v>41.65</v>
      </c>
      <c r="J309" s="5">
        <f t="shared" si="9"/>
        <v>166.6</v>
      </c>
    </row>
    <row r="310" spans="1:10" x14ac:dyDescent="0.25">
      <c r="A310" t="s">
        <v>68</v>
      </c>
      <c r="B310" t="s">
        <v>69</v>
      </c>
      <c r="C310">
        <v>1</v>
      </c>
      <c r="D310">
        <v>12</v>
      </c>
      <c r="E310" t="s">
        <v>30</v>
      </c>
      <c r="F310" s="1" t="s">
        <v>20</v>
      </c>
      <c r="G310" t="str">
        <f>VLOOKUP(A310,Total!$A$1:$J$47,8,0)</f>
        <v>Upper: PU 100 | Sole: Thermoplastic Rubber 100</v>
      </c>
      <c r="H310" s="6">
        <f>VLOOKUP(A310,Total!$A$1:$J$47,9,0)</f>
        <v>55</v>
      </c>
      <c r="I310" s="5">
        <f t="shared" si="8"/>
        <v>65.45</v>
      </c>
      <c r="J310" s="5">
        <f t="shared" si="9"/>
        <v>65.45</v>
      </c>
    </row>
    <row r="311" spans="1:10" x14ac:dyDescent="0.25">
      <c r="A311" t="s">
        <v>68</v>
      </c>
      <c r="B311" t="s">
        <v>69</v>
      </c>
      <c r="C311">
        <v>1</v>
      </c>
      <c r="D311">
        <v>12</v>
      </c>
      <c r="E311" t="s">
        <v>30</v>
      </c>
      <c r="F311" s="1" t="s">
        <v>14</v>
      </c>
      <c r="G311" t="str">
        <f>VLOOKUP(A311,Total!$A$1:$J$47,8,0)</f>
        <v>Upper: PU 100 | Sole: Thermoplastic Rubber 100</v>
      </c>
      <c r="H311" s="6">
        <f>VLOOKUP(A311,Total!$A$1:$J$47,9,0)</f>
        <v>55</v>
      </c>
      <c r="I311" s="5">
        <f t="shared" si="8"/>
        <v>65.45</v>
      </c>
      <c r="J311" s="5">
        <f t="shared" si="9"/>
        <v>65.45</v>
      </c>
    </row>
    <row r="312" spans="1:10" x14ac:dyDescent="0.25">
      <c r="A312" t="s">
        <v>63</v>
      </c>
      <c r="B312" t="s">
        <v>64</v>
      </c>
      <c r="C312">
        <v>2</v>
      </c>
      <c r="D312">
        <v>12</v>
      </c>
      <c r="E312" t="s">
        <v>30</v>
      </c>
      <c r="F312" s="1" t="s">
        <v>148</v>
      </c>
      <c r="G312" t="str">
        <f>VLOOKUP(A312,Total!$A$1:$J$47,8,0)</f>
        <v>Upper: Synthetic Leather Materials Lining And Sock: Synthetic Materials Outer: Other Synthetic Mater</v>
      </c>
      <c r="H312" s="6">
        <f>VLOOKUP(A312,Total!$A$1:$J$47,9,0)</f>
        <v>55</v>
      </c>
      <c r="I312" s="5">
        <f t="shared" si="8"/>
        <v>65.45</v>
      </c>
      <c r="J312" s="5">
        <f t="shared" si="9"/>
        <v>130.9</v>
      </c>
    </row>
    <row r="313" spans="1:10" x14ac:dyDescent="0.25">
      <c r="A313" t="s">
        <v>114</v>
      </c>
      <c r="B313" t="s">
        <v>115</v>
      </c>
      <c r="C313">
        <v>1</v>
      </c>
      <c r="D313">
        <v>12</v>
      </c>
      <c r="E313" t="s">
        <v>30</v>
      </c>
      <c r="F313" s="1" t="s">
        <v>20</v>
      </c>
      <c r="G313" t="str">
        <f>VLOOKUP(A313,Total!$A$1:$J$47,8,0)</f>
        <v>Upper: PU 100 | Sole: Rubber 100</v>
      </c>
      <c r="H313" s="6">
        <f>VLOOKUP(A313,Total!$A$1:$J$47,9,0)</f>
        <v>60</v>
      </c>
      <c r="I313" s="5">
        <f t="shared" si="8"/>
        <v>71.399999999999991</v>
      </c>
      <c r="J313" s="5">
        <f t="shared" si="9"/>
        <v>71.399999999999991</v>
      </c>
    </row>
    <row r="314" spans="1:10" x14ac:dyDescent="0.25">
      <c r="A314" t="s">
        <v>134</v>
      </c>
      <c r="B314" t="s">
        <v>135</v>
      </c>
      <c r="C314">
        <v>3</v>
      </c>
      <c r="D314">
        <v>12</v>
      </c>
      <c r="E314" t="s">
        <v>30</v>
      </c>
      <c r="F314" s="1" t="s">
        <v>31</v>
      </c>
      <c r="G314" t="str">
        <f>VLOOKUP(A314,Total!$A$1:$J$47,8,0)</f>
        <v>Upper: Polyester 100 | Sole: Rubber 100</v>
      </c>
      <c r="H314" s="6">
        <f>VLOOKUP(A314,Total!$A$1:$J$47,9,0)</f>
        <v>28</v>
      </c>
      <c r="I314" s="5">
        <f t="shared" si="8"/>
        <v>33.32</v>
      </c>
      <c r="J314" s="5">
        <f t="shared" si="9"/>
        <v>99.960000000000008</v>
      </c>
    </row>
    <row r="315" spans="1:10" x14ac:dyDescent="0.25">
      <c r="A315" t="s">
        <v>123</v>
      </c>
      <c r="B315" t="s">
        <v>124</v>
      </c>
      <c r="C315">
        <v>2</v>
      </c>
      <c r="D315">
        <v>12</v>
      </c>
      <c r="E315" t="s">
        <v>30</v>
      </c>
      <c r="F315" s="1" t="s">
        <v>14</v>
      </c>
      <c r="G315" t="str">
        <f>VLOOKUP(A315,Total!$A$1:$J$47,8,0)</f>
        <v>Upper: Synthetic Materials Lining And Sock: Synthetic Materials Outer: Other Synthetic Materials</v>
      </c>
      <c r="H315" s="6">
        <f>VLOOKUP(A315,Total!$A$1:$J$47,9,0)</f>
        <v>35</v>
      </c>
      <c r="I315" s="5">
        <f t="shared" si="8"/>
        <v>41.65</v>
      </c>
      <c r="J315" s="5">
        <f t="shared" si="9"/>
        <v>83.3</v>
      </c>
    </row>
    <row r="316" spans="1:10" x14ac:dyDescent="0.25">
      <c r="A316" t="s">
        <v>85</v>
      </c>
      <c r="B316" t="s">
        <v>86</v>
      </c>
      <c r="C316">
        <v>1</v>
      </c>
      <c r="D316">
        <v>12</v>
      </c>
      <c r="E316" t="s">
        <v>30</v>
      </c>
      <c r="F316" s="1" t="s">
        <v>22</v>
      </c>
      <c r="G316" t="str">
        <f>VLOOKUP(A316,Total!$A$1:$J$47,8,0)</f>
        <v>Upper: Polyester 100 | Sole: PVC 100</v>
      </c>
      <c r="H316" s="6">
        <f>VLOOKUP(A316,Total!$A$1:$J$47,9,0)</f>
        <v>50</v>
      </c>
      <c r="I316" s="5">
        <f t="shared" si="8"/>
        <v>59.5</v>
      </c>
      <c r="J316" s="5">
        <f t="shared" si="9"/>
        <v>59.5</v>
      </c>
    </row>
    <row r="317" spans="1:10" x14ac:dyDescent="0.25">
      <c r="A317" t="s">
        <v>107</v>
      </c>
      <c r="B317" t="s">
        <v>109</v>
      </c>
      <c r="C317">
        <v>4</v>
      </c>
      <c r="D317">
        <v>12</v>
      </c>
      <c r="E317" t="s">
        <v>30</v>
      </c>
      <c r="F317" s="1" t="s">
        <v>20</v>
      </c>
      <c r="G317" t="str">
        <f>VLOOKUP(A317,Total!$A$1:$J$47,8,0)</f>
        <v>Upper: PU 100 | Sole: Rubber 100</v>
      </c>
      <c r="H317" s="6">
        <f>VLOOKUP(A317,Total!$A$1:$J$47,9,0)</f>
        <v>55</v>
      </c>
      <c r="I317" s="5">
        <f t="shared" si="8"/>
        <v>65.45</v>
      </c>
      <c r="J317" s="5">
        <f t="shared" si="9"/>
        <v>261.8</v>
      </c>
    </row>
    <row r="318" spans="1:10" x14ac:dyDescent="0.25">
      <c r="A318" t="s">
        <v>50</v>
      </c>
      <c r="B318" t="s">
        <v>52</v>
      </c>
      <c r="C318">
        <v>6</v>
      </c>
      <c r="D318">
        <v>12</v>
      </c>
      <c r="E318" t="s">
        <v>30</v>
      </c>
      <c r="F318" s="1" t="s">
        <v>22</v>
      </c>
      <c r="G318" t="str">
        <f>VLOOKUP(A318,Total!$A$1:$J$47,8,0)</f>
        <v>Upper: Polyurethane 100 | Sole: Polyurethane 100</v>
      </c>
      <c r="H318" s="6">
        <f>VLOOKUP(A318,Total!$A$1:$J$47,9,0)</f>
        <v>24</v>
      </c>
      <c r="I318" s="5">
        <f t="shared" si="8"/>
        <v>28.56</v>
      </c>
      <c r="J318" s="5">
        <f t="shared" si="9"/>
        <v>171.35999999999999</v>
      </c>
    </row>
    <row r="319" spans="1:10" x14ac:dyDescent="0.25">
      <c r="A319" t="s">
        <v>105</v>
      </c>
      <c r="B319" t="s">
        <v>106</v>
      </c>
      <c r="C319">
        <v>1</v>
      </c>
      <c r="D319">
        <v>12</v>
      </c>
      <c r="E319" t="s">
        <v>30</v>
      </c>
      <c r="F319" s="1" t="s">
        <v>147</v>
      </c>
      <c r="G319" t="str">
        <f>VLOOKUP(A319,Total!$A$1:$J$47,8,0)</f>
        <v>Upper: PU 100 | Sole: Rubber 100</v>
      </c>
      <c r="H319" s="6">
        <f>VLOOKUP(A319,Total!$A$1:$J$47,9,0)</f>
        <v>50</v>
      </c>
      <c r="I319" s="5">
        <f t="shared" si="8"/>
        <v>59.5</v>
      </c>
      <c r="J319" s="5">
        <f t="shared" si="9"/>
        <v>59.5</v>
      </c>
    </row>
    <row r="320" spans="1:10" x14ac:dyDescent="0.25">
      <c r="A320" t="s">
        <v>105</v>
      </c>
      <c r="B320" t="s">
        <v>106</v>
      </c>
      <c r="C320">
        <v>2</v>
      </c>
      <c r="D320">
        <v>12</v>
      </c>
      <c r="E320" t="s">
        <v>30</v>
      </c>
      <c r="F320" s="1" t="s">
        <v>148</v>
      </c>
      <c r="G320" t="str">
        <f>VLOOKUP(A320,Total!$A$1:$J$47,8,0)</f>
        <v>Upper: PU 100 | Sole: Rubber 100</v>
      </c>
      <c r="H320" s="6">
        <f>VLOOKUP(A320,Total!$A$1:$J$47,9,0)</f>
        <v>50</v>
      </c>
      <c r="I320" s="5">
        <f t="shared" si="8"/>
        <v>59.5</v>
      </c>
      <c r="J320" s="5">
        <f t="shared" si="9"/>
        <v>119</v>
      </c>
    </row>
    <row r="321" spans="1:10" x14ac:dyDescent="0.25">
      <c r="A321" t="s">
        <v>78</v>
      </c>
      <c r="B321" t="s">
        <v>79</v>
      </c>
      <c r="C321">
        <v>2</v>
      </c>
      <c r="D321">
        <v>12</v>
      </c>
      <c r="E321" t="s">
        <v>30</v>
      </c>
      <c r="F321" s="1" t="s">
        <v>148</v>
      </c>
      <c r="G321" t="str">
        <f>VLOOKUP(A321,Total!$A$1:$J$47,8,0)</f>
        <v>Upper: Polyester 100 | Sole: Rubber 100</v>
      </c>
      <c r="H321" s="6">
        <f>VLOOKUP(A321,Total!$A$1:$J$47,9,0)</f>
        <v>55</v>
      </c>
      <c r="I321" s="5">
        <f t="shared" si="8"/>
        <v>65.45</v>
      </c>
      <c r="J321" s="5">
        <f t="shared" si="9"/>
        <v>130.9</v>
      </c>
    </row>
    <row r="322" spans="1:10" x14ac:dyDescent="0.25">
      <c r="A322" t="s">
        <v>105</v>
      </c>
      <c r="B322" t="s">
        <v>106</v>
      </c>
      <c r="C322">
        <v>1</v>
      </c>
      <c r="D322">
        <v>12</v>
      </c>
      <c r="E322" t="s">
        <v>30</v>
      </c>
      <c r="F322" s="1" t="s">
        <v>14</v>
      </c>
      <c r="G322" t="str">
        <f>VLOOKUP(A322,Total!$A$1:$J$47,8,0)</f>
        <v>Upper: PU 100 | Sole: Rubber 100</v>
      </c>
      <c r="H322" s="6">
        <f>VLOOKUP(A322,Total!$A$1:$J$47,9,0)</f>
        <v>50</v>
      </c>
      <c r="I322" s="5">
        <f t="shared" si="8"/>
        <v>59.5</v>
      </c>
      <c r="J322" s="5">
        <f t="shared" si="9"/>
        <v>59.5</v>
      </c>
    </row>
    <row r="323" spans="1:10" x14ac:dyDescent="0.25">
      <c r="A323" t="s">
        <v>66</v>
      </c>
      <c r="B323" t="s">
        <v>67</v>
      </c>
      <c r="C323">
        <v>1</v>
      </c>
      <c r="D323">
        <v>12</v>
      </c>
      <c r="E323" t="s">
        <v>30</v>
      </c>
      <c r="F323" s="1" t="s">
        <v>22</v>
      </c>
      <c r="G323" t="str">
        <f>VLOOKUP(A323,Total!$A$1:$J$47,8,0)</f>
        <v>Upper: PU 100 | Sole: Rubber 100</v>
      </c>
      <c r="H323" s="6">
        <f>VLOOKUP(A323,Total!$A$1:$J$47,9,0)</f>
        <v>55</v>
      </c>
      <c r="I323" s="5">
        <f t="shared" ref="I323:I386" si="10">H323*1.19</f>
        <v>65.45</v>
      </c>
      <c r="J323" s="5">
        <f t="shared" ref="J323:J386" si="11">I323*C323</f>
        <v>65.45</v>
      </c>
    </row>
    <row r="324" spans="1:10" x14ac:dyDescent="0.25">
      <c r="A324" t="s">
        <v>78</v>
      </c>
      <c r="B324" t="s">
        <v>79</v>
      </c>
      <c r="C324">
        <v>3</v>
      </c>
      <c r="D324">
        <v>12</v>
      </c>
      <c r="E324" t="s">
        <v>30</v>
      </c>
      <c r="F324" s="1" t="s">
        <v>22</v>
      </c>
      <c r="G324" t="str">
        <f>VLOOKUP(A324,Total!$A$1:$J$47,8,0)</f>
        <v>Upper: Polyester 100 | Sole: Rubber 100</v>
      </c>
      <c r="H324" s="6">
        <f>VLOOKUP(A324,Total!$A$1:$J$47,9,0)</f>
        <v>55</v>
      </c>
      <c r="I324" s="5">
        <f t="shared" si="10"/>
        <v>65.45</v>
      </c>
      <c r="J324" s="5">
        <f t="shared" si="11"/>
        <v>196.35000000000002</v>
      </c>
    </row>
    <row r="325" spans="1:10" x14ac:dyDescent="0.25">
      <c r="A325" t="s">
        <v>44</v>
      </c>
      <c r="B325" t="s">
        <v>45</v>
      </c>
      <c r="C325">
        <v>5</v>
      </c>
      <c r="D325">
        <v>12</v>
      </c>
      <c r="E325" t="s">
        <v>30</v>
      </c>
      <c r="F325" s="1" t="s">
        <v>22</v>
      </c>
      <c r="G325" t="str">
        <f>VLOOKUP(A325,Total!$A$1:$J$47,8,0)</f>
        <v>Upper: PU 100 | Sole: Rubber 100</v>
      </c>
      <c r="H325" s="6">
        <f>VLOOKUP(A325,Total!$A$1:$J$47,9,0)</f>
        <v>32</v>
      </c>
      <c r="I325" s="5">
        <f t="shared" si="10"/>
        <v>38.08</v>
      </c>
      <c r="J325" s="5">
        <f t="shared" si="11"/>
        <v>190.39999999999998</v>
      </c>
    </row>
    <row r="326" spans="1:10" x14ac:dyDescent="0.25">
      <c r="A326" t="s">
        <v>42</v>
      </c>
      <c r="B326" t="s">
        <v>43</v>
      </c>
      <c r="C326">
        <v>4</v>
      </c>
      <c r="D326">
        <v>12</v>
      </c>
      <c r="E326" t="s">
        <v>30</v>
      </c>
      <c r="F326" s="1" t="s">
        <v>148</v>
      </c>
      <c r="G326" t="str">
        <f>VLOOKUP(A326,Total!$A$1:$J$47,8,0)</f>
        <v>Upper: PU 100 | Sole: Rubber 100</v>
      </c>
      <c r="H326" s="6">
        <f>VLOOKUP(A326,Total!$A$1:$J$47,9,0)</f>
        <v>65</v>
      </c>
      <c r="I326" s="5">
        <f t="shared" si="10"/>
        <v>77.349999999999994</v>
      </c>
      <c r="J326" s="5">
        <f t="shared" si="11"/>
        <v>309.39999999999998</v>
      </c>
    </row>
    <row r="327" spans="1:10" x14ac:dyDescent="0.25">
      <c r="A327" t="s">
        <v>75</v>
      </c>
      <c r="B327" t="s">
        <v>76</v>
      </c>
      <c r="C327">
        <v>2</v>
      </c>
      <c r="D327">
        <v>12</v>
      </c>
      <c r="E327" t="s">
        <v>30</v>
      </c>
      <c r="F327" s="1" t="s">
        <v>14</v>
      </c>
      <c r="G327" t="str">
        <f>VLOOKUP(A327,Total!$A$1:$J$47,8,0)</f>
        <v>Upper: Polyester 100 | Sole: PVC 100</v>
      </c>
      <c r="H327" s="6">
        <f>VLOOKUP(A327,Total!$A$1:$J$47,9,0)</f>
        <v>30</v>
      </c>
      <c r="I327" s="5">
        <f t="shared" si="10"/>
        <v>35.699999999999996</v>
      </c>
      <c r="J327" s="5">
        <f t="shared" si="11"/>
        <v>71.399999999999991</v>
      </c>
    </row>
    <row r="328" spans="1:10" x14ac:dyDescent="0.25">
      <c r="A328" t="s">
        <v>80</v>
      </c>
      <c r="B328" t="s">
        <v>81</v>
      </c>
      <c r="C328">
        <v>5</v>
      </c>
      <c r="D328">
        <v>13</v>
      </c>
      <c r="E328" t="s">
        <v>30</v>
      </c>
      <c r="F328" s="1" t="s">
        <v>147</v>
      </c>
      <c r="G328" t="str">
        <f>VLOOKUP(A328,Total!$A$1:$J$47,8,0)</f>
        <v>Upper: PU 100 | Sole: Rubber 100</v>
      </c>
      <c r="H328" s="6">
        <f>VLOOKUP(A328,Total!$A$1:$J$47,9,0)</f>
        <v>50</v>
      </c>
      <c r="I328" s="5">
        <f t="shared" si="10"/>
        <v>59.5</v>
      </c>
      <c r="J328" s="5">
        <f t="shared" si="11"/>
        <v>297.5</v>
      </c>
    </row>
    <row r="329" spans="1:10" x14ac:dyDescent="0.25">
      <c r="A329" t="s">
        <v>105</v>
      </c>
      <c r="B329" t="s">
        <v>106</v>
      </c>
      <c r="C329">
        <v>2</v>
      </c>
      <c r="D329">
        <v>13</v>
      </c>
      <c r="E329" t="s">
        <v>30</v>
      </c>
      <c r="F329" s="1" t="s">
        <v>22</v>
      </c>
      <c r="G329" t="str">
        <f>VLOOKUP(A329,Total!$A$1:$J$47,8,0)</f>
        <v>Upper: PU 100 | Sole: Rubber 100</v>
      </c>
      <c r="H329" s="6">
        <f>VLOOKUP(A329,Total!$A$1:$J$47,9,0)</f>
        <v>50</v>
      </c>
      <c r="I329" s="5">
        <f t="shared" si="10"/>
        <v>59.5</v>
      </c>
      <c r="J329" s="5">
        <f t="shared" si="11"/>
        <v>119</v>
      </c>
    </row>
    <row r="330" spans="1:10" x14ac:dyDescent="0.25">
      <c r="A330" t="s">
        <v>117</v>
      </c>
      <c r="B330" t="s">
        <v>118</v>
      </c>
      <c r="C330">
        <v>1</v>
      </c>
      <c r="D330">
        <v>13</v>
      </c>
      <c r="E330" t="s">
        <v>30</v>
      </c>
      <c r="F330" s="1" t="s">
        <v>14</v>
      </c>
      <c r="G330" t="str">
        <f>VLOOKUP(A330,Total!$A$1:$J$47,8,0)</f>
        <v>Upper: Textile 100 | Sole: Rubber 100</v>
      </c>
      <c r="H330" s="6">
        <f>VLOOKUP(A330,Total!$A$1:$J$47,9,0)</f>
        <v>60</v>
      </c>
      <c r="I330" s="5">
        <f t="shared" si="10"/>
        <v>71.399999999999991</v>
      </c>
      <c r="J330" s="5">
        <f t="shared" si="11"/>
        <v>71.399999999999991</v>
      </c>
    </row>
    <row r="331" spans="1:10" x14ac:dyDescent="0.25">
      <c r="A331" t="s">
        <v>126</v>
      </c>
      <c r="B331" t="s">
        <v>127</v>
      </c>
      <c r="C331">
        <v>4</v>
      </c>
      <c r="D331">
        <v>13</v>
      </c>
      <c r="E331" t="s">
        <v>30</v>
      </c>
      <c r="F331" s="1" t="s">
        <v>147</v>
      </c>
      <c r="G331" t="str">
        <f>VLOOKUP(A331,Total!$A$1:$J$47,8,0)</f>
        <v>Upper: PU 100 | Sole: Rubber 100</v>
      </c>
      <c r="H331" s="6">
        <f>VLOOKUP(A331,Total!$A$1:$J$47,9,0)</f>
        <v>38</v>
      </c>
      <c r="I331" s="5">
        <f t="shared" si="10"/>
        <v>45.22</v>
      </c>
      <c r="J331" s="5">
        <f t="shared" si="11"/>
        <v>180.88</v>
      </c>
    </row>
    <row r="332" spans="1:10" x14ac:dyDescent="0.25">
      <c r="A332" t="s">
        <v>58</v>
      </c>
      <c r="B332" t="s">
        <v>59</v>
      </c>
      <c r="C332">
        <v>1</v>
      </c>
      <c r="D332">
        <v>13</v>
      </c>
      <c r="E332" t="s">
        <v>30</v>
      </c>
      <c r="F332" s="1" t="s">
        <v>147</v>
      </c>
      <c r="G332" t="str">
        <f>VLOOKUP(A332,Total!$A$1:$J$47,8,0)</f>
        <v>Upper: PU 100 | Sole: Thermoplastic Rubber 100</v>
      </c>
      <c r="H332" s="6">
        <f>VLOOKUP(A332,Total!$A$1:$J$47,9,0)</f>
        <v>55</v>
      </c>
      <c r="I332" s="5">
        <f t="shared" si="10"/>
        <v>65.45</v>
      </c>
      <c r="J332" s="5">
        <f t="shared" si="11"/>
        <v>65.45</v>
      </c>
    </row>
    <row r="333" spans="1:10" x14ac:dyDescent="0.25">
      <c r="A333" t="s">
        <v>48</v>
      </c>
      <c r="B333" t="s">
        <v>49</v>
      </c>
      <c r="C333">
        <v>5</v>
      </c>
      <c r="D333">
        <v>13</v>
      </c>
      <c r="E333" t="s">
        <v>30</v>
      </c>
      <c r="F333" s="1" t="s">
        <v>147</v>
      </c>
      <c r="G333" t="str">
        <f>VLOOKUP(A333,Total!$A$1:$J$47,8,0)</f>
        <v>Upper: Polyester 100 | Sole: Rubber 100</v>
      </c>
      <c r="H333" s="6">
        <f>VLOOKUP(A333,Total!$A$1:$J$47,9,0)</f>
        <v>34</v>
      </c>
      <c r="I333" s="5">
        <f t="shared" si="10"/>
        <v>40.46</v>
      </c>
      <c r="J333" s="5">
        <f t="shared" si="11"/>
        <v>202.3</v>
      </c>
    </row>
    <row r="334" spans="1:10" x14ac:dyDescent="0.25">
      <c r="A334" t="s">
        <v>89</v>
      </c>
      <c r="B334" t="s">
        <v>90</v>
      </c>
      <c r="C334">
        <v>8</v>
      </c>
      <c r="D334">
        <v>13</v>
      </c>
      <c r="E334" t="s">
        <v>30</v>
      </c>
      <c r="F334" s="1" t="s">
        <v>148</v>
      </c>
      <c r="G334" t="str">
        <f>VLOOKUP(A334,Total!$A$1:$J$47,8,0)</f>
        <v>Upper: Synthetic Suede Materials Lining And Sock: Synthetic Leather Materials Outer: Other Materials</v>
      </c>
      <c r="H334" s="6">
        <f>VLOOKUP(A334,Total!$A$1:$J$47,9,0)</f>
        <v>25</v>
      </c>
      <c r="I334" s="5">
        <f t="shared" si="10"/>
        <v>29.75</v>
      </c>
      <c r="J334" s="5">
        <f t="shared" si="11"/>
        <v>238</v>
      </c>
    </row>
    <row r="335" spans="1:10" x14ac:dyDescent="0.25">
      <c r="A335" t="s">
        <v>68</v>
      </c>
      <c r="B335" t="s">
        <v>69</v>
      </c>
      <c r="C335">
        <v>1</v>
      </c>
      <c r="D335">
        <v>13</v>
      </c>
      <c r="E335" t="s">
        <v>30</v>
      </c>
      <c r="F335" s="1" t="s">
        <v>22</v>
      </c>
      <c r="G335" t="str">
        <f>VLOOKUP(A335,Total!$A$1:$J$47,8,0)</f>
        <v>Upper: PU 100 | Sole: Thermoplastic Rubber 100</v>
      </c>
      <c r="H335" s="6">
        <f>VLOOKUP(A335,Total!$A$1:$J$47,9,0)</f>
        <v>55</v>
      </c>
      <c r="I335" s="5">
        <f t="shared" si="10"/>
        <v>65.45</v>
      </c>
      <c r="J335" s="5">
        <f t="shared" si="11"/>
        <v>65.45</v>
      </c>
    </row>
    <row r="336" spans="1:10" x14ac:dyDescent="0.25">
      <c r="A336" t="s">
        <v>134</v>
      </c>
      <c r="B336" t="s">
        <v>135</v>
      </c>
      <c r="C336">
        <v>1</v>
      </c>
      <c r="D336">
        <v>13</v>
      </c>
      <c r="E336" t="s">
        <v>30</v>
      </c>
      <c r="F336" s="1" t="s">
        <v>22</v>
      </c>
      <c r="G336" t="str">
        <f>VLOOKUP(A336,Total!$A$1:$J$47,8,0)</f>
        <v>Upper: Polyester 100 | Sole: Rubber 100</v>
      </c>
      <c r="H336" s="6">
        <f>VLOOKUP(A336,Total!$A$1:$J$47,9,0)</f>
        <v>28</v>
      </c>
      <c r="I336" s="5">
        <f t="shared" si="10"/>
        <v>33.32</v>
      </c>
      <c r="J336" s="5">
        <f t="shared" si="11"/>
        <v>33.32</v>
      </c>
    </row>
    <row r="337" spans="1:10" x14ac:dyDescent="0.25">
      <c r="A337" t="s">
        <v>36</v>
      </c>
      <c r="B337" t="s">
        <v>37</v>
      </c>
      <c r="C337">
        <v>5</v>
      </c>
      <c r="D337">
        <v>13</v>
      </c>
      <c r="E337" t="s">
        <v>30</v>
      </c>
      <c r="F337" s="1" t="s">
        <v>148</v>
      </c>
      <c r="G337" t="str">
        <f>VLOOKUP(A337,Total!$A$1:$J$47,8,0)</f>
        <v>Upper: Polyester 100 | Sole: Rubber 100</v>
      </c>
      <c r="H337" s="6">
        <f>VLOOKUP(A337,Total!$A$1:$J$47,9,0)</f>
        <v>30</v>
      </c>
      <c r="I337" s="5">
        <f t="shared" si="10"/>
        <v>35.699999999999996</v>
      </c>
      <c r="J337" s="5">
        <f t="shared" si="11"/>
        <v>178.49999999999997</v>
      </c>
    </row>
    <row r="338" spans="1:10" x14ac:dyDescent="0.25">
      <c r="A338" t="s">
        <v>58</v>
      </c>
      <c r="B338" t="s">
        <v>59</v>
      </c>
      <c r="C338">
        <v>1</v>
      </c>
      <c r="D338">
        <v>13</v>
      </c>
      <c r="E338" t="s">
        <v>30</v>
      </c>
      <c r="F338" s="1" t="s">
        <v>22</v>
      </c>
      <c r="G338" t="str">
        <f>VLOOKUP(A338,Total!$A$1:$J$47,8,0)</f>
        <v>Upper: PU 100 | Sole: Thermoplastic Rubber 100</v>
      </c>
      <c r="H338" s="6">
        <f>VLOOKUP(A338,Total!$A$1:$J$47,9,0)</f>
        <v>55</v>
      </c>
      <c r="I338" s="5">
        <f t="shared" si="10"/>
        <v>65.45</v>
      </c>
      <c r="J338" s="5">
        <f t="shared" si="11"/>
        <v>65.45</v>
      </c>
    </row>
    <row r="339" spans="1:10" x14ac:dyDescent="0.25">
      <c r="A339" t="s">
        <v>75</v>
      </c>
      <c r="B339" t="s">
        <v>76</v>
      </c>
      <c r="C339">
        <v>7</v>
      </c>
      <c r="D339">
        <v>13</v>
      </c>
      <c r="E339" t="s">
        <v>30</v>
      </c>
      <c r="F339" s="1" t="s">
        <v>31</v>
      </c>
      <c r="G339" t="str">
        <f>VLOOKUP(A339,Total!$A$1:$J$47,8,0)</f>
        <v>Upper: Polyester 100 | Sole: PVC 100</v>
      </c>
      <c r="H339" s="6">
        <f>VLOOKUP(A339,Total!$A$1:$J$47,9,0)</f>
        <v>30</v>
      </c>
      <c r="I339" s="5">
        <f t="shared" si="10"/>
        <v>35.699999999999996</v>
      </c>
      <c r="J339" s="5">
        <f t="shared" si="11"/>
        <v>249.89999999999998</v>
      </c>
    </row>
    <row r="340" spans="1:10" x14ac:dyDescent="0.25">
      <c r="A340" t="s">
        <v>66</v>
      </c>
      <c r="B340" t="s">
        <v>67</v>
      </c>
      <c r="C340">
        <v>2</v>
      </c>
      <c r="D340">
        <v>13</v>
      </c>
      <c r="E340" t="s">
        <v>30</v>
      </c>
      <c r="F340" s="1" t="s">
        <v>31</v>
      </c>
      <c r="G340" t="str">
        <f>VLOOKUP(A340,Total!$A$1:$J$47,8,0)</f>
        <v>Upper: PU 100 | Sole: Rubber 100</v>
      </c>
      <c r="H340" s="6">
        <f>VLOOKUP(A340,Total!$A$1:$J$47,9,0)</f>
        <v>55</v>
      </c>
      <c r="I340" s="5">
        <f t="shared" si="10"/>
        <v>65.45</v>
      </c>
      <c r="J340" s="5">
        <f t="shared" si="11"/>
        <v>130.9</v>
      </c>
    </row>
    <row r="341" spans="1:10" x14ac:dyDescent="0.25">
      <c r="A341" t="s">
        <v>92</v>
      </c>
      <c r="B341" t="s">
        <v>93</v>
      </c>
      <c r="C341">
        <v>2</v>
      </c>
      <c r="D341">
        <v>13</v>
      </c>
      <c r="E341" t="s">
        <v>30</v>
      </c>
      <c r="F341" s="1" t="s">
        <v>31</v>
      </c>
      <c r="G341" t="str">
        <f>VLOOKUP(A341,Total!$A$1:$J$47,8,0)</f>
        <v>Upper: PU 100 | Sole: Rubber 100</v>
      </c>
      <c r="H341" s="6">
        <f>VLOOKUP(A341,Total!$A$1:$J$47,9,0)</f>
        <v>60</v>
      </c>
      <c r="I341" s="5">
        <f t="shared" si="10"/>
        <v>71.399999999999991</v>
      </c>
      <c r="J341" s="5">
        <f t="shared" si="11"/>
        <v>142.79999999999998</v>
      </c>
    </row>
    <row r="342" spans="1:10" x14ac:dyDescent="0.25">
      <c r="A342" t="s">
        <v>128</v>
      </c>
      <c r="B342" t="s">
        <v>129</v>
      </c>
      <c r="C342">
        <v>1</v>
      </c>
      <c r="D342">
        <v>13</v>
      </c>
      <c r="E342" t="s">
        <v>30</v>
      </c>
      <c r="F342" s="1" t="s">
        <v>20</v>
      </c>
      <c r="G342" t="str">
        <f>VLOOKUP(A342,Total!$A$1:$J$47,8,0)</f>
        <v>Upper: PU 100 | Sole: Rubber 100</v>
      </c>
      <c r="H342" s="6">
        <f>VLOOKUP(A342,Total!$A$1:$J$47,9,0)</f>
        <v>60</v>
      </c>
      <c r="I342" s="5">
        <f t="shared" si="10"/>
        <v>71.399999999999991</v>
      </c>
      <c r="J342" s="5">
        <f t="shared" si="11"/>
        <v>71.399999999999991</v>
      </c>
    </row>
    <row r="343" spans="1:10" x14ac:dyDescent="0.25">
      <c r="A343" t="s">
        <v>123</v>
      </c>
      <c r="B343" t="s">
        <v>124</v>
      </c>
      <c r="C343">
        <v>2</v>
      </c>
      <c r="D343">
        <v>13</v>
      </c>
      <c r="E343" t="s">
        <v>30</v>
      </c>
      <c r="F343" s="1" t="s">
        <v>149</v>
      </c>
      <c r="G343" t="str">
        <f>VLOOKUP(A343,Total!$A$1:$J$47,8,0)</f>
        <v>Upper: Synthetic Materials Lining And Sock: Synthetic Materials Outer: Other Synthetic Materials</v>
      </c>
      <c r="H343" s="6">
        <f>VLOOKUP(A343,Total!$A$1:$J$47,9,0)</f>
        <v>35</v>
      </c>
      <c r="I343" s="5">
        <f t="shared" si="10"/>
        <v>41.65</v>
      </c>
      <c r="J343" s="5">
        <f t="shared" si="11"/>
        <v>83.3</v>
      </c>
    </row>
    <row r="344" spans="1:10" x14ac:dyDescent="0.25">
      <c r="A344" t="s">
        <v>42</v>
      </c>
      <c r="B344" t="s">
        <v>43</v>
      </c>
      <c r="C344">
        <v>1</v>
      </c>
      <c r="D344">
        <v>13</v>
      </c>
      <c r="E344" t="s">
        <v>30</v>
      </c>
      <c r="F344" s="1" t="s">
        <v>31</v>
      </c>
      <c r="G344" t="str">
        <f>VLOOKUP(A344,Total!$A$1:$J$47,8,0)</f>
        <v>Upper: PU 100 | Sole: Rubber 100</v>
      </c>
      <c r="H344" s="6">
        <f>VLOOKUP(A344,Total!$A$1:$J$47,9,0)</f>
        <v>65</v>
      </c>
      <c r="I344" s="5">
        <f t="shared" si="10"/>
        <v>77.349999999999994</v>
      </c>
      <c r="J344" s="5">
        <f t="shared" si="11"/>
        <v>77.349999999999994</v>
      </c>
    </row>
    <row r="345" spans="1:10" x14ac:dyDescent="0.25">
      <c r="A345" t="s">
        <v>68</v>
      </c>
      <c r="B345" t="s">
        <v>69</v>
      </c>
      <c r="C345">
        <v>2</v>
      </c>
      <c r="D345">
        <v>14</v>
      </c>
      <c r="E345" t="s">
        <v>30</v>
      </c>
      <c r="F345" s="1" t="s">
        <v>20</v>
      </c>
      <c r="G345" t="str">
        <f>VLOOKUP(A345,Total!$A$1:$J$47,8,0)</f>
        <v>Upper: PU 100 | Sole: Thermoplastic Rubber 100</v>
      </c>
      <c r="H345" s="6">
        <f>VLOOKUP(A345,Total!$A$1:$J$47,9,0)</f>
        <v>55</v>
      </c>
      <c r="I345" s="5">
        <f t="shared" si="10"/>
        <v>65.45</v>
      </c>
      <c r="J345" s="5">
        <f t="shared" si="11"/>
        <v>130.9</v>
      </c>
    </row>
    <row r="346" spans="1:10" x14ac:dyDescent="0.25">
      <c r="A346" t="s">
        <v>130</v>
      </c>
      <c r="B346" t="s">
        <v>131</v>
      </c>
      <c r="C346">
        <v>9</v>
      </c>
      <c r="D346">
        <v>14</v>
      </c>
      <c r="E346" t="s">
        <v>30</v>
      </c>
      <c r="F346" s="1" t="s">
        <v>31</v>
      </c>
      <c r="G346" t="str">
        <f>VLOOKUP(A346,Total!$A$1:$J$47,8,0)</f>
        <v>Upper: PU 100 | Sole: Rubber 100</v>
      </c>
      <c r="H346" s="6">
        <f>VLOOKUP(A346,Total!$A$1:$J$47,9,0)</f>
        <v>30</v>
      </c>
      <c r="I346" s="5">
        <f t="shared" si="10"/>
        <v>35.699999999999996</v>
      </c>
      <c r="J346" s="5">
        <f t="shared" si="11"/>
        <v>321.29999999999995</v>
      </c>
    </row>
    <row r="347" spans="1:10" x14ac:dyDescent="0.25">
      <c r="A347" t="s">
        <v>107</v>
      </c>
      <c r="B347" t="s">
        <v>109</v>
      </c>
      <c r="C347">
        <v>4</v>
      </c>
      <c r="D347">
        <v>14</v>
      </c>
      <c r="E347" t="s">
        <v>30</v>
      </c>
      <c r="F347" s="1" t="s">
        <v>20</v>
      </c>
      <c r="G347" t="str">
        <f>VLOOKUP(A347,Total!$A$1:$J$47,8,0)</f>
        <v>Upper: PU 100 | Sole: Rubber 100</v>
      </c>
      <c r="H347" s="6">
        <f>VLOOKUP(A347,Total!$A$1:$J$47,9,0)</f>
        <v>55</v>
      </c>
      <c r="I347" s="5">
        <f t="shared" si="10"/>
        <v>65.45</v>
      </c>
      <c r="J347" s="5">
        <f t="shared" si="11"/>
        <v>261.8</v>
      </c>
    </row>
    <row r="348" spans="1:10" x14ac:dyDescent="0.25">
      <c r="A348" t="s">
        <v>42</v>
      </c>
      <c r="B348" t="s">
        <v>43</v>
      </c>
      <c r="C348">
        <v>5</v>
      </c>
      <c r="D348">
        <v>14</v>
      </c>
      <c r="E348" t="s">
        <v>30</v>
      </c>
      <c r="F348" s="1" t="s">
        <v>147</v>
      </c>
      <c r="G348" t="str">
        <f>VLOOKUP(A348,Total!$A$1:$J$47,8,0)</f>
        <v>Upper: PU 100 | Sole: Rubber 100</v>
      </c>
      <c r="H348" s="6">
        <f>VLOOKUP(A348,Total!$A$1:$J$47,9,0)</f>
        <v>65</v>
      </c>
      <c r="I348" s="5">
        <f t="shared" si="10"/>
        <v>77.349999999999994</v>
      </c>
      <c r="J348" s="5">
        <f t="shared" si="11"/>
        <v>386.75</v>
      </c>
    </row>
    <row r="349" spans="1:10" x14ac:dyDescent="0.25">
      <c r="A349" t="s">
        <v>134</v>
      </c>
      <c r="B349" t="s">
        <v>135</v>
      </c>
      <c r="C349">
        <v>10</v>
      </c>
      <c r="D349">
        <v>14</v>
      </c>
      <c r="E349" t="s">
        <v>30</v>
      </c>
      <c r="F349" s="1" t="s">
        <v>148</v>
      </c>
      <c r="G349" t="str">
        <f>VLOOKUP(A349,Total!$A$1:$J$47,8,0)</f>
        <v>Upper: Polyester 100 | Sole: Rubber 100</v>
      </c>
      <c r="H349" s="6">
        <f>VLOOKUP(A349,Total!$A$1:$J$47,9,0)</f>
        <v>28</v>
      </c>
      <c r="I349" s="5">
        <f t="shared" si="10"/>
        <v>33.32</v>
      </c>
      <c r="J349" s="5">
        <f t="shared" si="11"/>
        <v>333.2</v>
      </c>
    </row>
    <row r="350" spans="1:10" x14ac:dyDescent="0.25">
      <c r="A350" t="s">
        <v>107</v>
      </c>
      <c r="B350" t="s">
        <v>109</v>
      </c>
      <c r="C350">
        <v>4</v>
      </c>
      <c r="D350">
        <v>14</v>
      </c>
      <c r="E350" t="s">
        <v>30</v>
      </c>
      <c r="F350" s="1" t="s">
        <v>31</v>
      </c>
      <c r="G350" t="str">
        <f>VLOOKUP(A350,Total!$A$1:$J$47,8,0)</f>
        <v>Upper: PU 100 | Sole: Rubber 100</v>
      </c>
      <c r="H350" s="6">
        <f>VLOOKUP(A350,Total!$A$1:$J$47,9,0)</f>
        <v>55</v>
      </c>
      <c r="I350" s="5">
        <f t="shared" si="10"/>
        <v>65.45</v>
      </c>
      <c r="J350" s="5">
        <f t="shared" si="11"/>
        <v>261.8</v>
      </c>
    </row>
    <row r="351" spans="1:10" x14ac:dyDescent="0.25">
      <c r="A351" t="s">
        <v>28</v>
      </c>
      <c r="B351" t="s">
        <v>29</v>
      </c>
      <c r="C351">
        <v>5</v>
      </c>
      <c r="D351">
        <v>14</v>
      </c>
      <c r="E351" t="s">
        <v>30</v>
      </c>
      <c r="F351" s="1" t="s">
        <v>20</v>
      </c>
      <c r="G351" t="str">
        <f>VLOOKUP(A351,Total!$A$1:$J$47,8,0)</f>
        <v>Upper: Polyester 100 | Sole: Rubber 100</v>
      </c>
      <c r="H351" s="6">
        <f>VLOOKUP(A351,Total!$A$1:$J$47,9,0)</f>
        <v>60</v>
      </c>
      <c r="I351" s="5">
        <f t="shared" si="10"/>
        <v>71.399999999999991</v>
      </c>
      <c r="J351" s="5">
        <f t="shared" si="11"/>
        <v>356.99999999999994</v>
      </c>
    </row>
    <row r="352" spans="1:10" x14ac:dyDescent="0.25">
      <c r="A352" t="s">
        <v>68</v>
      </c>
      <c r="B352" t="s">
        <v>69</v>
      </c>
      <c r="C352">
        <v>2</v>
      </c>
      <c r="D352">
        <v>14</v>
      </c>
      <c r="E352" t="s">
        <v>30</v>
      </c>
      <c r="F352" s="1" t="s">
        <v>147</v>
      </c>
      <c r="G352" t="str">
        <f>VLOOKUP(A352,Total!$A$1:$J$47,8,0)</f>
        <v>Upper: PU 100 | Sole: Thermoplastic Rubber 100</v>
      </c>
      <c r="H352" s="6">
        <f>VLOOKUP(A352,Total!$A$1:$J$47,9,0)</f>
        <v>55</v>
      </c>
      <c r="I352" s="5">
        <f t="shared" si="10"/>
        <v>65.45</v>
      </c>
      <c r="J352" s="5">
        <f t="shared" si="11"/>
        <v>130.9</v>
      </c>
    </row>
    <row r="353" spans="1:10" x14ac:dyDescent="0.25">
      <c r="A353" t="s">
        <v>28</v>
      </c>
      <c r="B353" t="s">
        <v>29</v>
      </c>
      <c r="C353">
        <v>5</v>
      </c>
      <c r="D353">
        <v>14</v>
      </c>
      <c r="E353" t="s">
        <v>30</v>
      </c>
      <c r="F353" s="1" t="s">
        <v>31</v>
      </c>
      <c r="G353" t="str">
        <f>VLOOKUP(A353,Total!$A$1:$J$47,8,0)</f>
        <v>Upper: Polyester 100 | Sole: Rubber 100</v>
      </c>
      <c r="H353" s="6">
        <f>VLOOKUP(A353,Total!$A$1:$J$47,9,0)</f>
        <v>60</v>
      </c>
      <c r="I353" s="5">
        <f t="shared" si="10"/>
        <v>71.399999999999991</v>
      </c>
      <c r="J353" s="5">
        <f t="shared" si="11"/>
        <v>356.99999999999994</v>
      </c>
    </row>
    <row r="354" spans="1:10" x14ac:dyDescent="0.25">
      <c r="A354" t="s">
        <v>68</v>
      </c>
      <c r="B354" t="s">
        <v>69</v>
      </c>
      <c r="C354">
        <v>2</v>
      </c>
      <c r="D354">
        <v>14</v>
      </c>
      <c r="E354" t="s">
        <v>30</v>
      </c>
      <c r="F354" s="1" t="s">
        <v>147</v>
      </c>
      <c r="G354" t="str">
        <f>VLOOKUP(A354,Total!$A$1:$J$47,8,0)</f>
        <v>Upper: PU 100 | Sole: Thermoplastic Rubber 100</v>
      </c>
      <c r="H354" s="6">
        <f>VLOOKUP(A354,Total!$A$1:$J$47,9,0)</f>
        <v>55</v>
      </c>
      <c r="I354" s="5">
        <f t="shared" si="10"/>
        <v>65.45</v>
      </c>
      <c r="J354" s="5">
        <f t="shared" si="11"/>
        <v>130.9</v>
      </c>
    </row>
    <row r="355" spans="1:10" x14ac:dyDescent="0.25">
      <c r="A355" t="s">
        <v>136</v>
      </c>
      <c r="B355" t="s">
        <v>137</v>
      </c>
      <c r="C355">
        <v>2</v>
      </c>
      <c r="D355">
        <v>14</v>
      </c>
      <c r="E355" t="s">
        <v>30</v>
      </c>
      <c r="F355" s="1" t="s">
        <v>31</v>
      </c>
      <c r="G355" t="str">
        <f>VLOOKUP(A355,Total!$A$1:$J$47,8,0)</f>
        <v>Upper: PU 100 | Sole: Rubber 100</v>
      </c>
      <c r="H355" s="6">
        <f>VLOOKUP(A355,Total!$A$1:$J$47,9,0)</f>
        <v>24</v>
      </c>
      <c r="I355" s="5">
        <f t="shared" si="10"/>
        <v>28.56</v>
      </c>
      <c r="J355" s="5">
        <f t="shared" si="11"/>
        <v>57.12</v>
      </c>
    </row>
    <row r="356" spans="1:10" x14ac:dyDescent="0.25">
      <c r="A356" t="s">
        <v>138</v>
      </c>
      <c r="B356" t="s">
        <v>139</v>
      </c>
      <c r="C356">
        <v>5</v>
      </c>
      <c r="D356">
        <v>14</v>
      </c>
      <c r="E356" t="s">
        <v>30</v>
      </c>
      <c r="F356" s="1" t="s">
        <v>20</v>
      </c>
      <c r="G356" t="str">
        <f>VLOOKUP(A356,Total!$A$1:$J$47,8,0)</f>
        <v>Upper: PU 100 | Sole: Plastic 100</v>
      </c>
      <c r="H356" s="6">
        <f>VLOOKUP(A356,Total!$A$1:$J$47,9,0)</f>
        <v>38</v>
      </c>
      <c r="I356" s="5">
        <f t="shared" si="10"/>
        <v>45.22</v>
      </c>
      <c r="J356" s="5">
        <f t="shared" si="11"/>
        <v>226.1</v>
      </c>
    </row>
    <row r="357" spans="1:10" x14ac:dyDescent="0.25">
      <c r="A357" t="s">
        <v>138</v>
      </c>
      <c r="B357" t="s">
        <v>139</v>
      </c>
      <c r="C357">
        <v>5</v>
      </c>
      <c r="D357">
        <v>14</v>
      </c>
      <c r="E357" t="s">
        <v>30</v>
      </c>
      <c r="F357" s="1" t="s">
        <v>20</v>
      </c>
      <c r="G357" t="str">
        <f>VLOOKUP(A357,Total!$A$1:$J$47,8,0)</f>
        <v>Upper: PU 100 | Sole: Plastic 100</v>
      </c>
      <c r="H357" s="6">
        <f>VLOOKUP(A357,Total!$A$1:$J$47,9,0)</f>
        <v>38</v>
      </c>
      <c r="I357" s="5">
        <f t="shared" si="10"/>
        <v>45.22</v>
      </c>
      <c r="J357" s="5">
        <f t="shared" si="11"/>
        <v>226.1</v>
      </c>
    </row>
    <row r="358" spans="1:10" x14ac:dyDescent="0.25">
      <c r="A358" t="s">
        <v>138</v>
      </c>
      <c r="B358" t="s">
        <v>139</v>
      </c>
      <c r="C358">
        <v>5</v>
      </c>
      <c r="D358">
        <v>14</v>
      </c>
      <c r="E358" t="s">
        <v>30</v>
      </c>
      <c r="F358" s="1" t="s">
        <v>22</v>
      </c>
      <c r="G358" t="str">
        <f>VLOOKUP(A358,Total!$A$1:$J$47,8,0)</f>
        <v>Upper: PU 100 | Sole: Plastic 100</v>
      </c>
      <c r="H358" s="6">
        <f>VLOOKUP(A358,Total!$A$1:$J$47,9,0)</f>
        <v>38</v>
      </c>
      <c r="I358" s="5">
        <f t="shared" si="10"/>
        <v>45.22</v>
      </c>
      <c r="J358" s="5">
        <f t="shared" si="11"/>
        <v>226.1</v>
      </c>
    </row>
    <row r="359" spans="1:10" x14ac:dyDescent="0.25">
      <c r="A359" t="s">
        <v>138</v>
      </c>
      <c r="B359" t="s">
        <v>139</v>
      </c>
      <c r="C359">
        <v>5</v>
      </c>
      <c r="D359">
        <v>14</v>
      </c>
      <c r="E359" t="s">
        <v>30</v>
      </c>
      <c r="F359" s="1" t="s">
        <v>147</v>
      </c>
      <c r="G359" t="str">
        <f>VLOOKUP(A359,Total!$A$1:$J$47,8,0)</f>
        <v>Upper: PU 100 | Sole: Plastic 100</v>
      </c>
      <c r="H359" s="6">
        <f>VLOOKUP(A359,Total!$A$1:$J$47,9,0)</f>
        <v>38</v>
      </c>
      <c r="I359" s="5">
        <f t="shared" si="10"/>
        <v>45.22</v>
      </c>
      <c r="J359" s="5">
        <f t="shared" si="11"/>
        <v>226.1</v>
      </c>
    </row>
    <row r="360" spans="1:10" x14ac:dyDescent="0.25">
      <c r="A360" t="s">
        <v>123</v>
      </c>
      <c r="B360" t="s">
        <v>124</v>
      </c>
      <c r="C360">
        <v>2</v>
      </c>
      <c r="D360">
        <v>14</v>
      </c>
      <c r="E360" t="s">
        <v>30</v>
      </c>
      <c r="F360" s="1" t="s">
        <v>22</v>
      </c>
      <c r="G360" t="str">
        <f>VLOOKUP(A360,Total!$A$1:$J$47,8,0)</f>
        <v>Upper: Synthetic Materials Lining And Sock: Synthetic Materials Outer: Other Synthetic Materials</v>
      </c>
      <c r="H360" s="6">
        <f>VLOOKUP(A360,Total!$A$1:$J$47,9,0)</f>
        <v>35</v>
      </c>
      <c r="I360" s="5">
        <f t="shared" si="10"/>
        <v>41.65</v>
      </c>
      <c r="J360" s="5">
        <f t="shared" si="11"/>
        <v>83.3</v>
      </c>
    </row>
    <row r="361" spans="1:10" x14ac:dyDescent="0.25">
      <c r="A361" t="s">
        <v>120</v>
      </c>
      <c r="B361" t="s">
        <v>121</v>
      </c>
      <c r="C361">
        <v>2</v>
      </c>
      <c r="D361">
        <v>14</v>
      </c>
      <c r="E361" t="s">
        <v>30</v>
      </c>
      <c r="F361" s="1" t="s">
        <v>148</v>
      </c>
      <c r="G361" t="str">
        <f>VLOOKUP(A361,Total!$A$1:$J$47,8,0)</f>
        <v>Upper-100% Polyester  sock-100% polyurethane outsole-TPR</v>
      </c>
      <c r="H361" s="6">
        <f>VLOOKUP(A361,Total!$A$1:$J$47,9,0)</f>
        <v>35</v>
      </c>
      <c r="I361" s="5">
        <f t="shared" si="10"/>
        <v>41.65</v>
      </c>
      <c r="J361" s="5">
        <f t="shared" si="11"/>
        <v>83.3</v>
      </c>
    </row>
    <row r="362" spans="1:10" x14ac:dyDescent="0.25">
      <c r="A362" t="s">
        <v>99</v>
      </c>
      <c r="B362" t="s">
        <v>100</v>
      </c>
      <c r="C362">
        <v>12</v>
      </c>
      <c r="D362">
        <v>14</v>
      </c>
      <c r="E362" t="s">
        <v>30</v>
      </c>
      <c r="F362" s="1" t="s">
        <v>14</v>
      </c>
      <c r="G362" t="str">
        <f>VLOOKUP(A362,Total!$A$1:$J$47,8,0)</f>
        <v>Upper: Satin 100 | Sole: Rubber 100</v>
      </c>
      <c r="H362" s="6">
        <f>VLOOKUP(A362,Total!$A$1:$J$47,9,0)</f>
        <v>30</v>
      </c>
      <c r="I362" s="5">
        <f t="shared" si="10"/>
        <v>35.699999999999996</v>
      </c>
      <c r="J362" s="5">
        <f t="shared" si="11"/>
        <v>428.4</v>
      </c>
    </row>
    <row r="363" spans="1:10" x14ac:dyDescent="0.25">
      <c r="A363" t="s">
        <v>99</v>
      </c>
      <c r="B363" t="s">
        <v>100</v>
      </c>
      <c r="C363">
        <v>12</v>
      </c>
      <c r="D363">
        <v>14</v>
      </c>
      <c r="E363" t="s">
        <v>30</v>
      </c>
      <c r="F363" s="1" t="s">
        <v>147</v>
      </c>
      <c r="G363" t="str">
        <f>VLOOKUP(A363,Total!$A$1:$J$47,8,0)</f>
        <v>Upper: Satin 100 | Sole: Rubber 100</v>
      </c>
      <c r="H363" s="6">
        <f>VLOOKUP(A363,Total!$A$1:$J$47,9,0)</f>
        <v>30</v>
      </c>
      <c r="I363" s="5">
        <f t="shared" si="10"/>
        <v>35.699999999999996</v>
      </c>
      <c r="J363" s="5">
        <f t="shared" si="11"/>
        <v>428.4</v>
      </c>
    </row>
    <row r="364" spans="1:10" x14ac:dyDescent="0.25">
      <c r="A364" t="s">
        <v>99</v>
      </c>
      <c r="B364" t="s">
        <v>100</v>
      </c>
      <c r="C364">
        <v>12</v>
      </c>
      <c r="D364">
        <v>14</v>
      </c>
      <c r="E364" t="s">
        <v>30</v>
      </c>
      <c r="F364" s="1" t="s">
        <v>22</v>
      </c>
      <c r="G364" t="str">
        <f>VLOOKUP(A364,Total!$A$1:$J$47,8,0)</f>
        <v>Upper: Satin 100 | Sole: Rubber 100</v>
      </c>
      <c r="H364" s="6">
        <f>VLOOKUP(A364,Total!$A$1:$J$47,9,0)</f>
        <v>30</v>
      </c>
      <c r="I364" s="5">
        <f t="shared" si="10"/>
        <v>35.699999999999996</v>
      </c>
      <c r="J364" s="5">
        <f t="shared" si="11"/>
        <v>428.4</v>
      </c>
    </row>
    <row r="365" spans="1:10" x14ac:dyDescent="0.25">
      <c r="A365" t="s">
        <v>36</v>
      </c>
      <c r="B365" t="s">
        <v>37</v>
      </c>
      <c r="C365">
        <v>10</v>
      </c>
      <c r="D365">
        <v>14</v>
      </c>
      <c r="E365" t="s">
        <v>30</v>
      </c>
      <c r="F365" s="1" t="s">
        <v>20</v>
      </c>
      <c r="G365" t="str">
        <f>VLOOKUP(A365,Total!$A$1:$J$47,8,0)</f>
        <v>Upper: Polyester 100 | Sole: Rubber 100</v>
      </c>
      <c r="H365" s="6">
        <f>VLOOKUP(A365,Total!$A$1:$J$47,9,0)</f>
        <v>30</v>
      </c>
      <c r="I365" s="5">
        <f t="shared" si="10"/>
        <v>35.699999999999996</v>
      </c>
      <c r="J365" s="5">
        <f t="shared" si="11"/>
        <v>356.99999999999994</v>
      </c>
    </row>
    <row r="366" spans="1:10" x14ac:dyDescent="0.25">
      <c r="A366" t="s">
        <v>36</v>
      </c>
      <c r="B366" t="s">
        <v>37</v>
      </c>
      <c r="C366">
        <v>10</v>
      </c>
      <c r="D366">
        <v>14</v>
      </c>
      <c r="E366" t="s">
        <v>30</v>
      </c>
      <c r="F366" s="1" t="s">
        <v>14</v>
      </c>
      <c r="G366" t="str">
        <f>VLOOKUP(A366,Total!$A$1:$J$47,8,0)</f>
        <v>Upper: Polyester 100 | Sole: Rubber 100</v>
      </c>
      <c r="H366" s="6">
        <f>VLOOKUP(A366,Total!$A$1:$J$47,9,0)</f>
        <v>30</v>
      </c>
      <c r="I366" s="5">
        <f t="shared" si="10"/>
        <v>35.699999999999996</v>
      </c>
      <c r="J366" s="5">
        <f t="shared" si="11"/>
        <v>356.99999999999994</v>
      </c>
    </row>
    <row r="367" spans="1:10" x14ac:dyDescent="0.25">
      <c r="A367" t="s">
        <v>36</v>
      </c>
      <c r="B367" t="s">
        <v>37</v>
      </c>
      <c r="C367">
        <v>10</v>
      </c>
      <c r="D367">
        <v>14</v>
      </c>
      <c r="E367" t="s">
        <v>30</v>
      </c>
      <c r="F367" s="1" t="s">
        <v>148</v>
      </c>
      <c r="G367" t="str">
        <f>VLOOKUP(A367,Total!$A$1:$J$47,8,0)</f>
        <v>Upper: Polyester 100 | Sole: Rubber 100</v>
      </c>
      <c r="H367" s="6">
        <f>VLOOKUP(A367,Total!$A$1:$J$47,9,0)</f>
        <v>30</v>
      </c>
      <c r="I367" s="5">
        <f t="shared" si="10"/>
        <v>35.699999999999996</v>
      </c>
      <c r="J367" s="5">
        <f t="shared" si="11"/>
        <v>356.99999999999994</v>
      </c>
    </row>
    <row r="368" spans="1:10" x14ac:dyDescent="0.25">
      <c r="A368" t="s">
        <v>42</v>
      </c>
      <c r="B368" t="s">
        <v>43</v>
      </c>
      <c r="C368">
        <v>5</v>
      </c>
      <c r="D368">
        <v>14</v>
      </c>
      <c r="E368" t="s">
        <v>30</v>
      </c>
      <c r="F368" s="1" t="s">
        <v>20</v>
      </c>
      <c r="G368" t="str">
        <f>VLOOKUP(A368,Total!$A$1:$J$47,8,0)</f>
        <v>Upper: PU 100 | Sole: Rubber 100</v>
      </c>
      <c r="H368" s="6">
        <f>VLOOKUP(A368,Total!$A$1:$J$47,9,0)</f>
        <v>65</v>
      </c>
      <c r="I368" s="5">
        <f t="shared" si="10"/>
        <v>77.349999999999994</v>
      </c>
      <c r="J368" s="5">
        <f t="shared" si="11"/>
        <v>386.75</v>
      </c>
    </row>
    <row r="369" spans="1:10" x14ac:dyDescent="0.25">
      <c r="A369" t="s">
        <v>42</v>
      </c>
      <c r="B369" t="s">
        <v>43</v>
      </c>
      <c r="C369">
        <v>5</v>
      </c>
      <c r="D369">
        <v>14</v>
      </c>
      <c r="E369" t="s">
        <v>30</v>
      </c>
      <c r="F369" s="1" t="s">
        <v>147</v>
      </c>
      <c r="G369" t="str">
        <f>VLOOKUP(A369,Total!$A$1:$J$47,8,0)</f>
        <v>Upper: PU 100 | Sole: Rubber 100</v>
      </c>
      <c r="H369" s="6">
        <f>VLOOKUP(A369,Total!$A$1:$J$47,9,0)</f>
        <v>65</v>
      </c>
      <c r="I369" s="5">
        <f t="shared" si="10"/>
        <v>77.349999999999994</v>
      </c>
      <c r="J369" s="5">
        <f t="shared" si="11"/>
        <v>386.75</v>
      </c>
    </row>
    <row r="370" spans="1:10" x14ac:dyDescent="0.25">
      <c r="A370" t="s">
        <v>58</v>
      </c>
      <c r="B370" t="s">
        <v>59</v>
      </c>
      <c r="C370">
        <v>2</v>
      </c>
      <c r="D370">
        <v>15</v>
      </c>
      <c r="E370" t="s">
        <v>30</v>
      </c>
      <c r="F370" s="1" t="s">
        <v>147</v>
      </c>
      <c r="G370" t="str">
        <f>VLOOKUP(A370,Total!$A$1:$J$47,8,0)</f>
        <v>Upper: PU 100 | Sole: Thermoplastic Rubber 100</v>
      </c>
      <c r="H370" s="6">
        <f>VLOOKUP(A370,Total!$A$1:$J$47,9,0)</f>
        <v>55</v>
      </c>
      <c r="I370" s="5">
        <f t="shared" si="10"/>
        <v>65.45</v>
      </c>
      <c r="J370" s="5">
        <f t="shared" si="11"/>
        <v>130.9</v>
      </c>
    </row>
    <row r="371" spans="1:10" x14ac:dyDescent="0.25">
      <c r="A371" t="s">
        <v>132</v>
      </c>
      <c r="B371" t="s">
        <v>133</v>
      </c>
      <c r="C371">
        <v>4</v>
      </c>
      <c r="D371">
        <v>15</v>
      </c>
      <c r="E371" t="s">
        <v>30</v>
      </c>
      <c r="F371" s="1" t="s">
        <v>20</v>
      </c>
      <c r="G371" t="str">
        <f>VLOOKUP(A371,Total!$A$1:$J$47,8,0)</f>
        <v>Upper: PU 100 | Sole: Rubber 100</v>
      </c>
      <c r="H371" s="6">
        <f>VLOOKUP(A371,Total!$A$1:$J$47,9,0)</f>
        <v>55</v>
      </c>
      <c r="I371" s="5">
        <f t="shared" si="10"/>
        <v>65.45</v>
      </c>
      <c r="J371" s="5">
        <f t="shared" si="11"/>
        <v>261.8</v>
      </c>
    </row>
    <row r="372" spans="1:10" x14ac:dyDescent="0.25">
      <c r="A372" t="s">
        <v>132</v>
      </c>
      <c r="B372" t="s">
        <v>133</v>
      </c>
      <c r="C372">
        <v>4</v>
      </c>
      <c r="D372">
        <v>15</v>
      </c>
      <c r="E372" t="s">
        <v>30</v>
      </c>
      <c r="F372" s="1" t="s">
        <v>147</v>
      </c>
      <c r="G372" t="str">
        <f>VLOOKUP(A372,Total!$A$1:$J$47,8,0)</f>
        <v>Upper: PU 100 | Sole: Rubber 100</v>
      </c>
      <c r="H372" s="6">
        <f>VLOOKUP(A372,Total!$A$1:$J$47,9,0)</f>
        <v>55</v>
      </c>
      <c r="I372" s="5">
        <f t="shared" si="10"/>
        <v>65.45</v>
      </c>
      <c r="J372" s="5">
        <f t="shared" si="11"/>
        <v>261.8</v>
      </c>
    </row>
    <row r="373" spans="1:10" x14ac:dyDescent="0.25">
      <c r="A373" t="s">
        <v>68</v>
      </c>
      <c r="B373" t="s">
        <v>69</v>
      </c>
      <c r="C373">
        <v>1</v>
      </c>
      <c r="D373">
        <v>15</v>
      </c>
      <c r="E373" t="s">
        <v>30</v>
      </c>
      <c r="F373" s="1" t="s">
        <v>20</v>
      </c>
      <c r="G373" t="str">
        <f>VLOOKUP(A373,Total!$A$1:$J$47,8,0)</f>
        <v>Upper: PU 100 | Sole: Thermoplastic Rubber 100</v>
      </c>
      <c r="H373" s="6">
        <f>VLOOKUP(A373,Total!$A$1:$J$47,9,0)</f>
        <v>55</v>
      </c>
      <c r="I373" s="5">
        <f t="shared" si="10"/>
        <v>65.45</v>
      </c>
      <c r="J373" s="5">
        <f t="shared" si="11"/>
        <v>65.45</v>
      </c>
    </row>
    <row r="374" spans="1:10" x14ac:dyDescent="0.25">
      <c r="A374" t="s">
        <v>48</v>
      </c>
      <c r="B374" t="s">
        <v>49</v>
      </c>
      <c r="C374">
        <v>28</v>
      </c>
      <c r="D374">
        <v>15</v>
      </c>
      <c r="E374" t="s">
        <v>30</v>
      </c>
      <c r="F374" s="1" t="s">
        <v>22</v>
      </c>
      <c r="G374" t="str">
        <f>VLOOKUP(A374,Total!$A$1:$J$47,8,0)</f>
        <v>Upper: Polyester 100 | Sole: Rubber 100</v>
      </c>
      <c r="H374" s="6">
        <f>VLOOKUP(A374,Total!$A$1:$J$47,9,0)</f>
        <v>34</v>
      </c>
      <c r="I374" s="5">
        <f t="shared" si="10"/>
        <v>40.46</v>
      </c>
      <c r="J374" s="5">
        <f t="shared" si="11"/>
        <v>1132.8800000000001</v>
      </c>
    </row>
    <row r="375" spans="1:10" x14ac:dyDescent="0.25">
      <c r="A375" t="s">
        <v>36</v>
      </c>
      <c r="B375" t="s">
        <v>37</v>
      </c>
      <c r="C375">
        <v>10</v>
      </c>
      <c r="D375">
        <v>15</v>
      </c>
      <c r="E375" t="s">
        <v>30</v>
      </c>
      <c r="F375" s="1" t="s">
        <v>20</v>
      </c>
      <c r="G375" t="str">
        <f>VLOOKUP(A375,Total!$A$1:$J$47,8,0)</f>
        <v>Upper: Polyester 100 | Sole: Rubber 100</v>
      </c>
      <c r="H375" s="6">
        <f>VLOOKUP(A375,Total!$A$1:$J$47,9,0)</f>
        <v>30</v>
      </c>
      <c r="I375" s="5">
        <f t="shared" si="10"/>
        <v>35.699999999999996</v>
      </c>
      <c r="J375" s="5">
        <f t="shared" si="11"/>
        <v>356.99999999999994</v>
      </c>
    </row>
    <row r="376" spans="1:10" x14ac:dyDescent="0.25">
      <c r="A376" t="s">
        <v>42</v>
      </c>
      <c r="B376" t="s">
        <v>43</v>
      </c>
      <c r="C376">
        <v>5</v>
      </c>
      <c r="D376">
        <v>15</v>
      </c>
      <c r="E376" t="s">
        <v>30</v>
      </c>
      <c r="F376" s="1" t="s">
        <v>14</v>
      </c>
      <c r="G376" t="str">
        <f>VLOOKUP(A376,Total!$A$1:$J$47,8,0)</f>
        <v>Upper: PU 100 | Sole: Rubber 100</v>
      </c>
      <c r="H376" s="6">
        <f>VLOOKUP(A376,Total!$A$1:$J$47,9,0)</f>
        <v>65</v>
      </c>
      <c r="I376" s="5">
        <f t="shared" si="10"/>
        <v>77.349999999999994</v>
      </c>
      <c r="J376" s="5">
        <f t="shared" si="11"/>
        <v>386.75</v>
      </c>
    </row>
    <row r="377" spans="1:10" x14ac:dyDescent="0.25">
      <c r="A377" t="s">
        <v>42</v>
      </c>
      <c r="B377" t="s">
        <v>43</v>
      </c>
      <c r="C377">
        <v>5</v>
      </c>
      <c r="D377">
        <v>15</v>
      </c>
      <c r="E377" t="s">
        <v>30</v>
      </c>
      <c r="F377" s="1" t="s">
        <v>31</v>
      </c>
      <c r="G377" t="str">
        <f>VLOOKUP(A377,Total!$A$1:$J$47,8,0)</f>
        <v>Upper: PU 100 | Sole: Rubber 100</v>
      </c>
      <c r="H377" s="6">
        <f>VLOOKUP(A377,Total!$A$1:$J$47,9,0)</f>
        <v>65</v>
      </c>
      <c r="I377" s="5">
        <f t="shared" si="10"/>
        <v>77.349999999999994</v>
      </c>
      <c r="J377" s="5">
        <f t="shared" si="11"/>
        <v>386.75</v>
      </c>
    </row>
    <row r="378" spans="1:10" x14ac:dyDescent="0.25">
      <c r="A378" t="s">
        <v>134</v>
      </c>
      <c r="B378" t="s">
        <v>135</v>
      </c>
      <c r="C378">
        <v>10</v>
      </c>
      <c r="D378">
        <v>15</v>
      </c>
      <c r="E378" t="s">
        <v>30</v>
      </c>
      <c r="F378" s="1" t="s">
        <v>20</v>
      </c>
      <c r="G378" t="str">
        <f>VLOOKUP(A378,Total!$A$1:$J$47,8,0)</f>
        <v>Upper: Polyester 100 | Sole: Rubber 100</v>
      </c>
      <c r="H378" s="6">
        <f>VLOOKUP(A378,Total!$A$1:$J$47,9,0)</f>
        <v>28</v>
      </c>
      <c r="I378" s="5">
        <f t="shared" si="10"/>
        <v>33.32</v>
      </c>
      <c r="J378" s="5">
        <f t="shared" si="11"/>
        <v>333.2</v>
      </c>
    </row>
    <row r="379" spans="1:10" x14ac:dyDescent="0.25">
      <c r="A379" t="s">
        <v>42</v>
      </c>
      <c r="B379" t="s">
        <v>43</v>
      </c>
      <c r="C379">
        <v>5</v>
      </c>
      <c r="D379">
        <v>15</v>
      </c>
      <c r="E379" t="s">
        <v>30</v>
      </c>
      <c r="F379" s="1" t="s">
        <v>148</v>
      </c>
      <c r="G379" t="str">
        <f>VLOOKUP(A379,Total!$A$1:$J$47,8,0)</f>
        <v>Upper: PU 100 | Sole: Rubber 100</v>
      </c>
      <c r="H379" s="6">
        <f>VLOOKUP(A379,Total!$A$1:$J$47,9,0)</f>
        <v>65</v>
      </c>
      <c r="I379" s="5">
        <f t="shared" si="10"/>
        <v>77.349999999999994</v>
      </c>
      <c r="J379" s="5">
        <f t="shared" si="11"/>
        <v>386.75</v>
      </c>
    </row>
    <row r="380" spans="1:10" x14ac:dyDescent="0.25">
      <c r="A380" t="s">
        <v>134</v>
      </c>
      <c r="B380" t="s">
        <v>135</v>
      </c>
      <c r="C380">
        <v>10</v>
      </c>
      <c r="D380">
        <v>15</v>
      </c>
      <c r="E380" t="s">
        <v>30</v>
      </c>
      <c r="F380" s="1" t="s">
        <v>147</v>
      </c>
      <c r="G380" t="str">
        <f>VLOOKUP(A380,Total!$A$1:$J$47,8,0)</f>
        <v>Upper: Polyester 100 | Sole: Rubber 100</v>
      </c>
      <c r="H380" s="6">
        <f>VLOOKUP(A380,Total!$A$1:$J$47,9,0)</f>
        <v>28</v>
      </c>
      <c r="I380" s="5">
        <f t="shared" si="10"/>
        <v>33.32</v>
      </c>
      <c r="J380" s="5">
        <f t="shared" si="11"/>
        <v>333.2</v>
      </c>
    </row>
    <row r="381" spans="1:10" x14ac:dyDescent="0.25">
      <c r="A381" t="s">
        <v>134</v>
      </c>
      <c r="B381" t="s">
        <v>135</v>
      </c>
      <c r="C381">
        <v>10</v>
      </c>
      <c r="D381">
        <v>15</v>
      </c>
      <c r="E381" t="s">
        <v>30</v>
      </c>
      <c r="F381" s="1" t="s">
        <v>20</v>
      </c>
      <c r="G381" t="str">
        <f>VLOOKUP(A381,Total!$A$1:$J$47,8,0)</f>
        <v>Upper: Polyester 100 | Sole: Rubber 100</v>
      </c>
      <c r="H381" s="6">
        <f>VLOOKUP(A381,Total!$A$1:$J$47,9,0)</f>
        <v>28</v>
      </c>
      <c r="I381" s="5">
        <f t="shared" si="10"/>
        <v>33.32</v>
      </c>
      <c r="J381" s="5">
        <f t="shared" si="11"/>
        <v>333.2</v>
      </c>
    </row>
    <row r="382" spans="1:10" x14ac:dyDescent="0.25">
      <c r="A382" t="s">
        <v>134</v>
      </c>
      <c r="B382" t="s">
        <v>135</v>
      </c>
      <c r="C382">
        <v>10</v>
      </c>
      <c r="D382">
        <v>15</v>
      </c>
      <c r="E382" t="s">
        <v>30</v>
      </c>
      <c r="F382" s="1" t="s">
        <v>148</v>
      </c>
      <c r="G382" t="str">
        <f>VLOOKUP(A382,Total!$A$1:$J$47,8,0)</f>
        <v>Upper: Polyester 100 | Sole: Rubber 100</v>
      </c>
      <c r="H382" s="6">
        <f>VLOOKUP(A382,Total!$A$1:$J$47,9,0)</f>
        <v>28</v>
      </c>
      <c r="I382" s="5">
        <f t="shared" si="10"/>
        <v>33.32</v>
      </c>
      <c r="J382" s="5">
        <f t="shared" si="11"/>
        <v>333.2</v>
      </c>
    </row>
    <row r="383" spans="1:10" x14ac:dyDescent="0.25">
      <c r="A383" t="s">
        <v>134</v>
      </c>
      <c r="B383" t="s">
        <v>135</v>
      </c>
      <c r="C383">
        <v>10</v>
      </c>
      <c r="D383">
        <v>15</v>
      </c>
      <c r="E383" t="s">
        <v>30</v>
      </c>
      <c r="F383" s="1" t="s">
        <v>147</v>
      </c>
      <c r="G383" t="str">
        <f>VLOOKUP(A383,Total!$A$1:$J$47,8,0)</f>
        <v>Upper: Polyester 100 | Sole: Rubber 100</v>
      </c>
      <c r="H383" s="6">
        <f>VLOOKUP(A383,Total!$A$1:$J$47,9,0)</f>
        <v>28</v>
      </c>
      <c r="I383" s="5">
        <f t="shared" si="10"/>
        <v>33.32</v>
      </c>
      <c r="J383" s="5">
        <f t="shared" si="11"/>
        <v>333.2</v>
      </c>
    </row>
    <row r="384" spans="1:10" x14ac:dyDescent="0.25">
      <c r="A384" t="s">
        <v>42</v>
      </c>
      <c r="B384" t="s">
        <v>43</v>
      </c>
      <c r="C384">
        <v>5</v>
      </c>
      <c r="D384">
        <v>15</v>
      </c>
      <c r="E384" t="s">
        <v>30</v>
      </c>
      <c r="F384" s="1" t="s">
        <v>22</v>
      </c>
      <c r="G384" t="str">
        <f>VLOOKUP(A384,Total!$A$1:$J$47,8,0)</f>
        <v>Upper: PU 100 | Sole: Rubber 100</v>
      </c>
      <c r="H384" s="6">
        <f>VLOOKUP(A384,Total!$A$1:$J$47,9,0)</f>
        <v>65</v>
      </c>
      <c r="I384" s="5">
        <f t="shared" si="10"/>
        <v>77.349999999999994</v>
      </c>
      <c r="J384" s="5">
        <f t="shared" si="11"/>
        <v>386.75</v>
      </c>
    </row>
    <row r="385" spans="1:10" x14ac:dyDescent="0.25">
      <c r="A385" t="s">
        <v>42</v>
      </c>
      <c r="B385" t="s">
        <v>43</v>
      </c>
      <c r="C385">
        <v>5</v>
      </c>
      <c r="D385">
        <v>15</v>
      </c>
      <c r="E385" t="s">
        <v>30</v>
      </c>
      <c r="F385" s="1" t="s">
        <v>20</v>
      </c>
      <c r="G385" t="str">
        <f>VLOOKUP(A385,Total!$A$1:$J$47,8,0)</f>
        <v>Upper: PU 100 | Sole: Rubber 100</v>
      </c>
      <c r="H385" s="6">
        <f>VLOOKUP(A385,Total!$A$1:$J$47,9,0)</f>
        <v>65</v>
      </c>
      <c r="I385" s="5">
        <f t="shared" si="10"/>
        <v>77.349999999999994</v>
      </c>
      <c r="J385" s="5">
        <f t="shared" si="11"/>
        <v>386.75</v>
      </c>
    </row>
    <row r="386" spans="1:10" x14ac:dyDescent="0.25">
      <c r="A386" t="s">
        <v>42</v>
      </c>
      <c r="B386" t="s">
        <v>43</v>
      </c>
      <c r="C386">
        <v>5</v>
      </c>
      <c r="D386">
        <v>15</v>
      </c>
      <c r="E386" t="s">
        <v>30</v>
      </c>
      <c r="F386" s="1" t="s">
        <v>20</v>
      </c>
      <c r="G386" t="str">
        <f>VLOOKUP(A386,Total!$A$1:$J$47,8,0)</f>
        <v>Upper: PU 100 | Sole: Rubber 100</v>
      </c>
      <c r="H386" s="6">
        <f>VLOOKUP(A386,Total!$A$1:$J$47,9,0)</f>
        <v>65</v>
      </c>
      <c r="I386" s="5">
        <f t="shared" si="10"/>
        <v>77.349999999999994</v>
      </c>
      <c r="J386" s="5">
        <f t="shared" si="11"/>
        <v>386.75</v>
      </c>
    </row>
    <row r="387" spans="1:10" x14ac:dyDescent="0.25">
      <c r="A387" t="s">
        <v>134</v>
      </c>
      <c r="B387" t="s">
        <v>135</v>
      </c>
      <c r="C387">
        <v>10</v>
      </c>
      <c r="D387">
        <v>15</v>
      </c>
      <c r="E387" t="s">
        <v>30</v>
      </c>
      <c r="F387" s="1" t="s">
        <v>22</v>
      </c>
      <c r="G387" t="str">
        <f>VLOOKUP(A387,Total!$A$1:$J$47,8,0)</f>
        <v>Upper: Polyester 100 | Sole: Rubber 100</v>
      </c>
      <c r="H387" s="6">
        <f>VLOOKUP(A387,Total!$A$1:$J$47,9,0)</f>
        <v>28</v>
      </c>
      <c r="I387" s="5">
        <f t="shared" ref="I387:I450" si="12">H387*1.19</f>
        <v>33.32</v>
      </c>
      <c r="J387" s="5">
        <f t="shared" ref="J387:J450" si="13">I387*C387</f>
        <v>333.2</v>
      </c>
    </row>
    <row r="388" spans="1:10" x14ac:dyDescent="0.25">
      <c r="A388" t="s">
        <v>120</v>
      </c>
      <c r="B388" t="s">
        <v>121</v>
      </c>
      <c r="C388">
        <v>4</v>
      </c>
      <c r="D388">
        <v>15</v>
      </c>
      <c r="E388" t="s">
        <v>30</v>
      </c>
      <c r="F388" s="1" t="s">
        <v>148</v>
      </c>
      <c r="G388" t="str">
        <f>VLOOKUP(A388,Total!$A$1:$J$47,8,0)</f>
        <v>Upper-100% Polyester  sock-100% polyurethane outsole-TPR</v>
      </c>
      <c r="H388" s="6">
        <f>VLOOKUP(A388,Total!$A$1:$J$47,9,0)</f>
        <v>35</v>
      </c>
      <c r="I388" s="5">
        <f t="shared" si="12"/>
        <v>41.65</v>
      </c>
      <c r="J388" s="5">
        <f t="shared" si="13"/>
        <v>166.6</v>
      </c>
    </row>
    <row r="389" spans="1:10" x14ac:dyDescent="0.25">
      <c r="A389" t="s">
        <v>120</v>
      </c>
      <c r="B389" t="s">
        <v>121</v>
      </c>
      <c r="C389">
        <v>4</v>
      </c>
      <c r="D389">
        <v>15</v>
      </c>
      <c r="E389" t="s">
        <v>30</v>
      </c>
      <c r="F389" s="1" t="s">
        <v>147</v>
      </c>
      <c r="G389" t="str">
        <f>VLOOKUP(A389,Total!$A$1:$J$47,8,0)</f>
        <v>Upper-100% Polyester  sock-100% polyurethane outsole-TPR</v>
      </c>
      <c r="H389" s="6">
        <f>VLOOKUP(A389,Total!$A$1:$J$47,9,0)</f>
        <v>35</v>
      </c>
      <c r="I389" s="5">
        <f t="shared" si="12"/>
        <v>41.65</v>
      </c>
      <c r="J389" s="5">
        <f t="shared" si="13"/>
        <v>166.6</v>
      </c>
    </row>
    <row r="390" spans="1:10" x14ac:dyDescent="0.25">
      <c r="A390" t="s">
        <v>120</v>
      </c>
      <c r="B390" t="s">
        <v>121</v>
      </c>
      <c r="C390">
        <v>4</v>
      </c>
      <c r="D390">
        <v>15</v>
      </c>
      <c r="E390" t="s">
        <v>30</v>
      </c>
      <c r="F390" s="1" t="s">
        <v>147</v>
      </c>
      <c r="G390" t="str">
        <f>VLOOKUP(A390,Total!$A$1:$J$47,8,0)</f>
        <v>Upper-100% Polyester  sock-100% polyurethane outsole-TPR</v>
      </c>
      <c r="H390" s="6">
        <f>VLOOKUP(A390,Total!$A$1:$J$47,9,0)</f>
        <v>35</v>
      </c>
      <c r="I390" s="5">
        <f t="shared" si="12"/>
        <v>41.65</v>
      </c>
      <c r="J390" s="5">
        <f t="shared" si="13"/>
        <v>166.6</v>
      </c>
    </row>
    <row r="391" spans="1:10" x14ac:dyDescent="0.25">
      <c r="A391" t="s">
        <v>120</v>
      </c>
      <c r="B391" t="s">
        <v>121</v>
      </c>
      <c r="C391">
        <v>4</v>
      </c>
      <c r="D391">
        <v>15</v>
      </c>
      <c r="E391" t="s">
        <v>30</v>
      </c>
      <c r="F391" s="1" t="s">
        <v>22</v>
      </c>
      <c r="G391" t="str">
        <f>VLOOKUP(A391,Total!$A$1:$J$47,8,0)</f>
        <v>Upper-100% Polyester  sock-100% polyurethane outsole-TPR</v>
      </c>
      <c r="H391" s="6">
        <f>VLOOKUP(A391,Total!$A$1:$J$47,9,0)</f>
        <v>35</v>
      </c>
      <c r="I391" s="5">
        <f t="shared" si="12"/>
        <v>41.65</v>
      </c>
      <c r="J391" s="5">
        <f t="shared" si="13"/>
        <v>166.6</v>
      </c>
    </row>
    <row r="392" spans="1:10" x14ac:dyDescent="0.25">
      <c r="A392" t="s">
        <v>68</v>
      </c>
      <c r="B392" t="s">
        <v>69</v>
      </c>
      <c r="C392">
        <v>2</v>
      </c>
      <c r="D392">
        <v>15</v>
      </c>
      <c r="E392" t="s">
        <v>30</v>
      </c>
      <c r="F392" s="1" t="s">
        <v>14</v>
      </c>
      <c r="G392" t="str">
        <f>VLOOKUP(A392,Total!$A$1:$J$47,8,0)</f>
        <v>Upper: PU 100 | Sole: Thermoplastic Rubber 100</v>
      </c>
      <c r="H392" s="6">
        <f>VLOOKUP(A392,Total!$A$1:$J$47,9,0)</f>
        <v>55</v>
      </c>
      <c r="I392" s="5">
        <f t="shared" si="12"/>
        <v>65.45</v>
      </c>
      <c r="J392" s="5">
        <f t="shared" si="13"/>
        <v>130.9</v>
      </c>
    </row>
    <row r="393" spans="1:10" x14ac:dyDescent="0.25">
      <c r="A393" t="s">
        <v>123</v>
      </c>
      <c r="B393" t="s">
        <v>124</v>
      </c>
      <c r="C393">
        <v>4</v>
      </c>
      <c r="D393">
        <v>15</v>
      </c>
      <c r="E393" t="s">
        <v>30</v>
      </c>
      <c r="F393" s="1" t="s">
        <v>31</v>
      </c>
      <c r="G393" t="str">
        <f>VLOOKUP(A393,Total!$A$1:$J$47,8,0)</f>
        <v>Upper: Synthetic Materials Lining And Sock: Synthetic Materials Outer: Other Synthetic Materials</v>
      </c>
      <c r="H393" s="6">
        <f>VLOOKUP(A393,Total!$A$1:$J$47,9,0)</f>
        <v>35</v>
      </c>
      <c r="I393" s="5">
        <f t="shared" si="12"/>
        <v>41.65</v>
      </c>
      <c r="J393" s="5">
        <f t="shared" si="13"/>
        <v>166.6</v>
      </c>
    </row>
    <row r="394" spans="1:10" x14ac:dyDescent="0.25">
      <c r="A394" t="s">
        <v>123</v>
      </c>
      <c r="B394" t="s">
        <v>124</v>
      </c>
      <c r="C394">
        <v>4</v>
      </c>
      <c r="D394">
        <v>16</v>
      </c>
      <c r="E394" t="s">
        <v>30</v>
      </c>
      <c r="F394" s="1" t="s">
        <v>14</v>
      </c>
      <c r="G394" t="str">
        <f>VLOOKUP(A394,Total!$A$1:$J$47,8,0)</f>
        <v>Upper: Synthetic Materials Lining And Sock: Synthetic Materials Outer: Other Synthetic Materials</v>
      </c>
      <c r="H394" s="6">
        <f>VLOOKUP(A394,Total!$A$1:$J$47,9,0)</f>
        <v>35</v>
      </c>
      <c r="I394" s="5">
        <f t="shared" si="12"/>
        <v>41.65</v>
      </c>
      <c r="J394" s="5">
        <f t="shared" si="13"/>
        <v>166.6</v>
      </c>
    </row>
    <row r="395" spans="1:10" x14ac:dyDescent="0.25">
      <c r="A395" t="s">
        <v>68</v>
      </c>
      <c r="B395" t="s">
        <v>69</v>
      </c>
      <c r="C395">
        <v>2</v>
      </c>
      <c r="D395">
        <v>16</v>
      </c>
      <c r="E395" t="s">
        <v>30</v>
      </c>
      <c r="F395" s="1" t="s">
        <v>20</v>
      </c>
      <c r="G395" t="str">
        <f>VLOOKUP(A395,Total!$A$1:$J$47,8,0)</f>
        <v>Upper: PU 100 | Sole: Thermoplastic Rubber 100</v>
      </c>
      <c r="H395" s="6">
        <f>VLOOKUP(A395,Total!$A$1:$J$47,9,0)</f>
        <v>55</v>
      </c>
      <c r="I395" s="5">
        <f t="shared" si="12"/>
        <v>65.45</v>
      </c>
      <c r="J395" s="5">
        <f t="shared" si="13"/>
        <v>130.9</v>
      </c>
    </row>
    <row r="396" spans="1:10" x14ac:dyDescent="0.25">
      <c r="A396" t="s">
        <v>96</v>
      </c>
      <c r="B396" t="s">
        <v>97</v>
      </c>
      <c r="C396">
        <v>2</v>
      </c>
      <c r="D396">
        <v>16</v>
      </c>
      <c r="E396" t="s">
        <v>30</v>
      </c>
      <c r="F396" s="1" t="s">
        <v>31</v>
      </c>
      <c r="G396" t="str">
        <f>VLOOKUP(A396,Total!$A$1:$J$47,8,0)</f>
        <v>Upper: Textile 100 | Sole: Plastic 100</v>
      </c>
      <c r="H396" s="6">
        <f>VLOOKUP(A396,Total!$A$1:$J$47,9,0)</f>
        <v>60</v>
      </c>
      <c r="I396" s="5">
        <f t="shared" si="12"/>
        <v>71.399999999999991</v>
      </c>
      <c r="J396" s="5">
        <f t="shared" si="13"/>
        <v>142.79999999999998</v>
      </c>
    </row>
    <row r="397" spans="1:10" x14ac:dyDescent="0.25">
      <c r="A397" t="s">
        <v>123</v>
      </c>
      <c r="B397" t="s">
        <v>124</v>
      </c>
      <c r="C397">
        <v>2</v>
      </c>
      <c r="D397">
        <v>16</v>
      </c>
      <c r="E397" t="s">
        <v>30</v>
      </c>
      <c r="F397" s="1" t="s">
        <v>22</v>
      </c>
      <c r="G397" t="str">
        <f>VLOOKUP(A397,Total!$A$1:$J$47,8,0)</f>
        <v>Upper: Synthetic Materials Lining And Sock: Synthetic Materials Outer: Other Synthetic Materials</v>
      </c>
      <c r="H397" s="6">
        <f>VLOOKUP(A397,Total!$A$1:$J$47,9,0)</f>
        <v>35</v>
      </c>
      <c r="I397" s="5">
        <f t="shared" si="12"/>
        <v>41.65</v>
      </c>
      <c r="J397" s="5">
        <f t="shared" si="13"/>
        <v>83.3</v>
      </c>
    </row>
    <row r="398" spans="1:10" x14ac:dyDescent="0.25">
      <c r="A398" t="s">
        <v>134</v>
      </c>
      <c r="B398" t="s">
        <v>135</v>
      </c>
      <c r="C398">
        <v>10</v>
      </c>
      <c r="D398">
        <v>16</v>
      </c>
      <c r="E398" t="s">
        <v>30</v>
      </c>
      <c r="F398" s="1" t="s">
        <v>148</v>
      </c>
      <c r="G398" t="str">
        <f>VLOOKUP(A398,Total!$A$1:$J$47,8,0)</f>
        <v>Upper: Polyester 100 | Sole: Rubber 100</v>
      </c>
      <c r="H398" s="6">
        <f>VLOOKUP(A398,Total!$A$1:$J$47,9,0)</f>
        <v>28</v>
      </c>
      <c r="I398" s="5">
        <f t="shared" si="12"/>
        <v>33.32</v>
      </c>
      <c r="J398" s="5">
        <f t="shared" si="13"/>
        <v>333.2</v>
      </c>
    </row>
    <row r="399" spans="1:10" x14ac:dyDescent="0.25">
      <c r="A399" t="s">
        <v>134</v>
      </c>
      <c r="B399" t="s">
        <v>135</v>
      </c>
      <c r="C399">
        <v>10</v>
      </c>
      <c r="D399">
        <v>16</v>
      </c>
      <c r="E399" t="s">
        <v>30</v>
      </c>
      <c r="F399" s="1" t="s">
        <v>147</v>
      </c>
      <c r="G399" t="str">
        <f>VLOOKUP(A399,Total!$A$1:$J$47,8,0)</f>
        <v>Upper: Polyester 100 | Sole: Rubber 100</v>
      </c>
      <c r="H399" s="6">
        <f>VLOOKUP(A399,Total!$A$1:$J$47,9,0)</f>
        <v>28</v>
      </c>
      <c r="I399" s="5">
        <f t="shared" si="12"/>
        <v>33.32</v>
      </c>
      <c r="J399" s="5">
        <f t="shared" si="13"/>
        <v>333.2</v>
      </c>
    </row>
    <row r="400" spans="1:10" x14ac:dyDescent="0.25">
      <c r="A400" t="s">
        <v>134</v>
      </c>
      <c r="B400" t="s">
        <v>135</v>
      </c>
      <c r="C400">
        <v>10</v>
      </c>
      <c r="D400">
        <v>16</v>
      </c>
      <c r="E400" t="s">
        <v>30</v>
      </c>
      <c r="F400" s="1" t="s">
        <v>147</v>
      </c>
      <c r="G400" t="str">
        <f>VLOOKUP(A400,Total!$A$1:$J$47,8,0)</f>
        <v>Upper: Polyester 100 | Sole: Rubber 100</v>
      </c>
      <c r="H400" s="6">
        <f>VLOOKUP(A400,Total!$A$1:$J$47,9,0)</f>
        <v>28</v>
      </c>
      <c r="I400" s="5">
        <f t="shared" si="12"/>
        <v>33.32</v>
      </c>
      <c r="J400" s="5">
        <f t="shared" si="13"/>
        <v>333.2</v>
      </c>
    </row>
    <row r="401" spans="1:10" x14ac:dyDescent="0.25">
      <c r="A401" t="s">
        <v>134</v>
      </c>
      <c r="B401" t="s">
        <v>135</v>
      </c>
      <c r="C401">
        <v>10</v>
      </c>
      <c r="D401">
        <v>16</v>
      </c>
      <c r="E401" t="s">
        <v>30</v>
      </c>
      <c r="F401" s="1" t="s">
        <v>20</v>
      </c>
      <c r="G401" t="str">
        <f>VLOOKUP(A401,Total!$A$1:$J$47,8,0)</f>
        <v>Upper: Polyester 100 | Sole: Rubber 100</v>
      </c>
      <c r="H401" s="6">
        <f>VLOOKUP(A401,Total!$A$1:$J$47,9,0)</f>
        <v>28</v>
      </c>
      <c r="I401" s="5">
        <f t="shared" si="12"/>
        <v>33.32</v>
      </c>
      <c r="J401" s="5">
        <f t="shared" si="13"/>
        <v>333.2</v>
      </c>
    </row>
    <row r="402" spans="1:10" x14ac:dyDescent="0.25">
      <c r="A402" t="s">
        <v>134</v>
      </c>
      <c r="B402" t="s">
        <v>135</v>
      </c>
      <c r="C402">
        <v>10</v>
      </c>
      <c r="D402">
        <v>16</v>
      </c>
      <c r="E402" t="s">
        <v>30</v>
      </c>
      <c r="F402" s="1" t="s">
        <v>147</v>
      </c>
      <c r="G402" t="str">
        <f>VLOOKUP(A402,Total!$A$1:$J$47,8,0)</f>
        <v>Upper: Polyester 100 | Sole: Rubber 100</v>
      </c>
      <c r="H402" s="6">
        <f>VLOOKUP(A402,Total!$A$1:$J$47,9,0)</f>
        <v>28</v>
      </c>
      <c r="I402" s="5">
        <f t="shared" si="12"/>
        <v>33.32</v>
      </c>
      <c r="J402" s="5">
        <f t="shared" si="13"/>
        <v>333.2</v>
      </c>
    </row>
    <row r="403" spans="1:10" x14ac:dyDescent="0.25">
      <c r="A403" t="s">
        <v>134</v>
      </c>
      <c r="B403" t="s">
        <v>135</v>
      </c>
      <c r="C403">
        <v>10</v>
      </c>
      <c r="D403">
        <v>16</v>
      </c>
      <c r="E403" t="s">
        <v>30</v>
      </c>
      <c r="F403" s="1" t="s">
        <v>148</v>
      </c>
      <c r="G403" t="str">
        <f>VLOOKUP(A403,Total!$A$1:$J$47,8,0)</f>
        <v>Upper: Polyester 100 | Sole: Rubber 100</v>
      </c>
      <c r="H403" s="6">
        <f>VLOOKUP(A403,Total!$A$1:$J$47,9,0)</f>
        <v>28</v>
      </c>
      <c r="I403" s="5">
        <f t="shared" si="12"/>
        <v>33.32</v>
      </c>
      <c r="J403" s="5">
        <f t="shared" si="13"/>
        <v>333.2</v>
      </c>
    </row>
    <row r="404" spans="1:10" x14ac:dyDescent="0.25">
      <c r="A404" t="s">
        <v>134</v>
      </c>
      <c r="B404" t="s">
        <v>135</v>
      </c>
      <c r="C404">
        <v>10</v>
      </c>
      <c r="D404">
        <v>16</v>
      </c>
      <c r="E404" t="s">
        <v>30</v>
      </c>
      <c r="F404" s="1" t="s">
        <v>148</v>
      </c>
      <c r="G404" t="str">
        <f>VLOOKUP(A404,Total!$A$1:$J$47,8,0)</f>
        <v>Upper: Polyester 100 | Sole: Rubber 100</v>
      </c>
      <c r="H404" s="6">
        <f>VLOOKUP(A404,Total!$A$1:$J$47,9,0)</f>
        <v>28</v>
      </c>
      <c r="I404" s="5">
        <f t="shared" si="12"/>
        <v>33.32</v>
      </c>
      <c r="J404" s="5">
        <f t="shared" si="13"/>
        <v>333.2</v>
      </c>
    </row>
    <row r="405" spans="1:10" x14ac:dyDescent="0.25">
      <c r="A405" t="s">
        <v>134</v>
      </c>
      <c r="B405" t="s">
        <v>135</v>
      </c>
      <c r="C405">
        <v>10</v>
      </c>
      <c r="D405">
        <v>16</v>
      </c>
      <c r="E405" t="s">
        <v>30</v>
      </c>
      <c r="F405" s="1" t="s">
        <v>31</v>
      </c>
      <c r="G405" t="str">
        <f>VLOOKUP(A405,Total!$A$1:$J$47,8,0)</f>
        <v>Upper: Polyester 100 | Sole: Rubber 100</v>
      </c>
      <c r="H405" s="6">
        <f>VLOOKUP(A405,Total!$A$1:$J$47,9,0)</f>
        <v>28</v>
      </c>
      <c r="I405" s="5">
        <f t="shared" si="12"/>
        <v>33.32</v>
      </c>
      <c r="J405" s="5">
        <f t="shared" si="13"/>
        <v>333.2</v>
      </c>
    </row>
    <row r="406" spans="1:10" x14ac:dyDescent="0.25">
      <c r="A406" t="s">
        <v>134</v>
      </c>
      <c r="B406" t="s">
        <v>135</v>
      </c>
      <c r="C406">
        <v>10</v>
      </c>
      <c r="D406">
        <v>16</v>
      </c>
      <c r="E406" t="s">
        <v>30</v>
      </c>
      <c r="F406" s="1" t="s">
        <v>14</v>
      </c>
      <c r="G406" t="str">
        <f>VLOOKUP(A406,Total!$A$1:$J$47,8,0)</f>
        <v>Upper: Polyester 100 | Sole: Rubber 100</v>
      </c>
      <c r="H406" s="6">
        <f>VLOOKUP(A406,Total!$A$1:$J$47,9,0)</f>
        <v>28</v>
      </c>
      <c r="I406" s="5">
        <f t="shared" si="12"/>
        <v>33.32</v>
      </c>
      <c r="J406" s="5">
        <f t="shared" si="13"/>
        <v>333.2</v>
      </c>
    </row>
    <row r="407" spans="1:10" x14ac:dyDescent="0.25">
      <c r="A407" t="s">
        <v>134</v>
      </c>
      <c r="B407" t="s">
        <v>135</v>
      </c>
      <c r="C407">
        <v>10</v>
      </c>
      <c r="D407">
        <v>16</v>
      </c>
      <c r="E407" t="s">
        <v>30</v>
      </c>
      <c r="F407" s="1" t="s">
        <v>20</v>
      </c>
      <c r="G407" t="str">
        <f>VLOOKUP(A407,Total!$A$1:$J$47,8,0)</f>
        <v>Upper: Polyester 100 | Sole: Rubber 100</v>
      </c>
      <c r="H407" s="6">
        <f>VLOOKUP(A407,Total!$A$1:$J$47,9,0)</f>
        <v>28</v>
      </c>
      <c r="I407" s="5">
        <f t="shared" si="12"/>
        <v>33.32</v>
      </c>
      <c r="J407" s="5">
        <f t="shared" si="13"/>
        <v>333.2</v>
      </c>
    </row>
    <row r="408" spans="1:10" x14ac:dyDescent="0.25">
      <c r="A408" t="s">
        <v>134</v>
      </c>
      <c r="B408" t="s">
        <v>135</v>
      </c>
      <c r="C408">
        <v>10</v>
      </c>
      <c r="D408">
        <v>16</v>
      </c>
      <c r="E408" t="s">
        <v>30</v>
      </c>
      <c r="F408" s="1" t="s">
        <v>20</v>
      </c>
      <c r="G408" t="str">
        <f>VLOOKUP(A408,Total!$A$1:$J$47,8,0)</f>
        <v>Upper: Polyester 100 | Sole: Rubber 100</v>
      </c>
      <c r="H408" s="6">
        <f>VLOOKUP(A408,Total!$A$1:$J$47,9,0)</f>
        <v>28</v>
      </c>
      <c r="I408" s="5">
        <f t="shared" si="12"/>
        <v>33.32</v>
      </c>
      <c r="J408" s="5">
        <f t="shared" si="13"/>
        <v>333.2</v>
      </c>
    </row>
    <row r="409" spans="1:10" x14ac:dyDescent="0.25">
      <c r="A409" t="s">
        <v>134</v>
      </c>
      <c r="B409" t="s">
        <v>135</v>
      </c>
      <c r="C409">
        <v>10</v>
      </c>
      <c r="D409">
        <v>16</v>
      </c>
      <c r="E409" t="s">
        <v>30</v>
      </c>
      <c r="F409" s="1" t="s">
        <v>147</v>
      </c>
      <c r="G409" t="str">
        <f>VLOOKUP(A409,Total!$A$1:$J$47,8,0)</f>
        <v>Upper: Polyester 100 | Sole: Rubber 100</v>
      </c>
      <c r="H409" s="6">
        <f>VLOOKUP(A409,Total!$A$1:$J$47,9,0)</f>
        <v>28</v>
      </c>
      <c r="I409" s="5">
        <f t="shared" si="12"/>
        <v>33.32</v>
      </c>
      <c r="J409" s="5">
        <f t="shared" si="13"/>
        <v>333.2</v>
      </c>
    </row>
    <row r="410" spans="1:10" x14ac:dyDescent="0.25">
      <c r="A410" t="s">
        <v>134</v>
      </c>
      <c r="B410" t="s">
        <v>135</v>
      </c>
      <c r="C410">
        <v>10</v>
      </c>
      <c r="D410">
        <v>16</v>
      </c>
      <c r="E410" t="s">
        <v>30</v>
      </c>
      <c r="F410" s="1" t="s">
        <v>22</v>
      </c>
      <c r="G410" t="str">
        <f>VLOOKUP(A410,Total!$A$1:$J$47,8,0)</f>
        <v>Upper: Polyester 100 | Sole: Rubber 100</v>
      </c>
      <c r="H410" s="6">
        <f>VLOOKUP(A410,Total!$A$1:$J$47,9,0)</f>
        <v>28</v>
      </c>
      <c r="I410" s="5">
        <f t="shared" si="12"/>
        <v>33.32</v>
      </c>
      <c r="J410" s="5">
        <f t="shared" si="13"/>
        <v>333.2</v>
      </c>
    </row>
    <row r="411" spans="1:10" x14ac:dyDescent="0.25">
      <c r="A411" t="s">
        <v>134</v>
      </c>
      <c r="B411" t="s">
        <v>135</v>
      </c>
      <c r="C411">
        <v>10</v>
      </c>
      <c r="D411">
        <v>16</v>
      </c>
      <c r="E411" t="s">
        <v>30</v>
      </c>
      <c r="F411" s="1" t="s">
        <v>14</v>
      </c>
      <c r="G411" t="str">
        <f>VLOOKUP(A411,Total!$A$1:$J$47,8,0)</f>
        <v>Upper: Polyester 100 | Sole: Rubber 100</v>
      </c>
      <c r="H411" s="6">
        <f>VLOOKUP(A411,Total!$A$1:$J$47,9,0)</f>
        <v>28</v>
      </c>
      <c r="I411" s="5">
        <f t="shared" si="12"/>
        <v>33.32</v>
      </c>
      <c r="J411" s="5">
        <f t="shared" si="13"/>
        <v>333.2</v>
      </c>
    </row>
    <row r="412" spans="1:10" x14ac:dyDescent="0.25">
      <c r="A412" t="s">
        <v>134</v>
      </c>
      <c r="B412" t="s">
        <v>135</v>
      </c>
      <c r="C412">
        <v>10</v>
      </c>
      <c r="D412">
        <v>16</v>
      </c>
      <c r="E412" t="s">
        <v>30</v>
      </c>
      <c r="F412" s="1" t="s">
        <v>20</v>
      </c>
      <c r="G412" t="str">
        <f>VLOOKUP(A412,Total!$A$1:$J$47,8,0)</f>
        <v>Upper: Polyester 100 | Sole: Rubber 100</v>
      </c>
      <c r="H412" s="6">
        <f>VLOOKUP(A412,Total!$A$1:$J$47,9,0)</f>
        <v>28</v>
      </c>
      <c r="I412" s="5">
        <f t="shared" si="12"/>
        <v>33.32</v>
      </c>
      <c r="J412" s="5">
        <f t="shared" si="13"/>
        <v>333.2</v>
      </c>
    </row>
    <row r="413" spans="1:10" x14ac:dyDescent="0.25">
      <c r="A413" t="s">
        <v>134</v>
      </c>
      <c r="B413" t="s">
        <v>135</v>
      </c>
      <c r="C413">
        <v>10</v>
      </c>
      <c r="D413">
        <v>16</v>
      </c>
      <c r="E413" t="s">
        <v>30</v>
      </c>
      <c r="F413" s="1" t="s">
        <v>148</v>
      </c>
      <c r="G413" t="str">
        <f>VLOOKUP(A413,Total!$A$1:$J$47,8,0)</f>
        <v>Upper: Polyester 100 | Sole: Rubber 100</v>
      </c>
      <c r="H413" s="6">
        <f>VLOOKUP(A413,Total!$A$1:$J$47,9,0)</f>
        <v>28</v>
      </c>
      <c r="I413" s="5">
        <f t="shared" si="12"/>
        <v>33.32</v>
      </c>
      <c r="J413" s="5">
        <f t="shared" si="13"/>
        <v>333.2</v>
      </c>
    </row>
    <row r="414" spans="1:10" x14ac:dyDescent="0.25">
      <c r="A414" t="s">
        <v>134</v>
      </c>
      <c r="B414" t="s">
        <v>135</v>
      </c>
      <c r="C414">
        <v>10</v>
      </c>
      <c r="D414">
        <v>16</v>
      </c>
      <c r="E414" t="s">
        <v>30</v>
      </c>
      <c r="F414" s="1" t="s">
        <v>22</v>
      </c>
      <c r="G414" t="str">
        <f>VLOOKUP(A414,Total!$A$1:$J$47,8,0)</f>
        <v>Upper: Polyester 100 | Sole: Rubber 100</v>
      </c>
      <c r="H414" s="6">
        <f>VLOOKUP(A414,Total!$A$1:$J$47,9,0)</f>
        <v>28</v>
      </c>
      <c r="I414" s="5">
        <f t="shared" si="12"/>
        <v>33.32</v>
      </c>
      <c r="J414" s="5">
        <f t="shared" si="13"/>
        <v>333.2</v>
      </c>
    </row>
    <row r="415" spans="1:10" x14ac:dyDescent="0.25">
      <c r="A415" t="s">
        <v>120</v>
      </c>
      <c r="B415" t="s">
        <v>121</v>
      </c>
      <c r="C415">
        <v>2</v>
      </c>
      <c r="D415">
        <v>16</v>
      </c>
      <c r="E415" t="s">
        <v>30</v>
      </c>
      <c r="F415" s="1" t="s">
        <v>22</v>
      </c>
      <c r="G415" t="str">
        <f>VLOOKUP(A415,Total!$A$1:$J$47,8,0)</f>
        <v>Upper-100% Polyester  sock-100% polyurethane outsole-TPR</v>
      </c>
      <c r="H415" s="6">
        <f>VLOOKUP(A415,Total!$A$1:$J$47,9,0)</f>
        <v>35</v>
      </c>
      <c r="I415" s="5">
        <f t="shared" si="12"/>
        <v>41.65</v>
      </c>
      <c r="J415" s="5">
        <f t="shared" si="13"/>
        <v>83.3</v>
      </c>
    </row>
    <row r="416" spans="1:10" x14ac:dyDescent="0.25">
      <c r="A416" t="s">
        <v>120</v>
      </c>
      <c r="B416" t="s">
        <v>121</v>
      </c>
      <c r="C416">
        <v>2</v>
      </c>
      <c r="D416">
        <v>16</v>
      </c>
      <c r="E416" t="s">
        <v>30</v>
      </c>
      <c r="F416" s="1" t="s">
        <v>148</v>
      </c>
      <c r="G416" t="str">
        <f>VLOOKUP(A416,Total!$A$1:$J$47,8,0)</f>
        <v>Upper-100% Polyester  sock-100% polyurethane outsole-TPR</v>
      </c>
      <c r="H416" s="6">
        <f>VLOOKUP(A416,Total!$A$1:$J$47,9,0)</f>
        <v>35</v>
      </c>
      <c r="I416" s="5">
        <f t="shared" si="12"/>
        <v>41.65</v>
      </c>
      <c r="J416" s="5">
        <f t="shared" si="13"/>
        <v>83.3</v>
      </c>
    </row>
    <row r="417" spans="1:10" x14ac:dyDescent="0.25">
      <c r="A417" t="s">
        <v>42</v>
      </c>
      <c r="B417" t="s">
        <v>43</v>
      </c>
      <c r="C417">
        <v>5</v>
      </c>
      <c r="D417">
        <v>16</v>
      </c>
      <c r="E417" t="s">
        <v>30</v>
      </c>
      <c r="F417" s="1" t="s">
        <v>20</v>
      </c>
      <c r="G417" t="str">
        <f>VLOOKUP(A417,Total!$A$1:$J$47,8,0)</f>
        <v>Upper: PU 100 | Sole: Rubber 100</v>
      </c>
      <c r="H417" s="6">
        <f>VLOOKUP(A417,Total!$A$1:$J$47,9,0)</f>
        <v>65</v>
      </c>
      <c r="I417" s="5">
        <f t="shared" si="12"/>
        <v>77.349999999999994</v>
      </c>
      <c r="J417" s="5">
        <f t="shared" si="13"/>
        <v>386.75</v>
      </c>
    </row>
    <row r="418" spans="1:10" x14ac:dyDescent="0.25">
      <c r="A418" t="s">
        <v>134</v>
      </c>
      <c r="B418" t="s">
        <v>135</v>
      </c>
      <c r="C418">
        <v>10</v>
      </c>
      <c r="D418">
        <v>17</v>
      </c>
      <c r="E418" t="s">
        <v>30</v>
      </c>
      <c r="F418" s="1" t="s">
        <v>147</v>
      </c>
      <c r="G418" t="str">
        <f>VLOOKUP(A418,Total!$A$1:$J$47,8,0)</f>
        <v>Upper: Polyester 100 | Sole: Rubber 100</v>
      </c>
      <c r="H418" s="6">
        <f>VLOOKUP(A418,Total!$A$1:$J$47,9,0)</f>
        <v>28</v>
      </c>
      <c r="I418" s="5">
        <f t="shared" si="12"/>
        <v>33.32</v>
      </c>
      <c r="J418" s="5">
        <f t="shared" si="13"/>
        <v>333.2</v>
      </c>
    </row>
    <row r="419" spans="1:10" x14ac:dyDescent="0.25">
      <c r="A419" t="s">
        <v>134</v>
      </c>
      <c r="B419" t="s">
        <v>135</v>
      </c>
      <c r="C419">
        <v>10</v>
      </c>
      <c r="D419">
        <v>17</v>
      </c>
      <c r="E419" t="s">
        <v>30</v>
      </c>
      <c r="F419" s="1" t="s">
        <v>147</v>
      </c>
      <c r="G419" t="str">
        <f>VLOOKUP(A419,Total!$A$1:$J$47,8,0)</f>
        <v>Upper: Polyester 100 | Sole: Rubber 100</v>
      </c>
      <c r="H419" s="6">
        <f>VLOOKUP(A419,Total!$A$1:$J$47,9,0)</f>
        <v>28</v>
      </c>
      <c r="I419" s="5">
        <f t="shared" si="12"/>
        <v>33.32</v>
      </c>
      <c r="J419" s="5">
        <f t="shared" si="13"/>
        <v>333.2</v>
      </c>
    </row>
    <row r="420" spans="1:10" x14ac:dyDescent="0.25">
      <c r="A420" t="s">
        <v>134</v>
      </c>
      <c r="B420" t="s">
        <v>135</v>
      </c>
      <c r="C420">
        <v>10</v>
      </c>
      <c r="D420">
        <v>17</v>
      </c>
      <c r="E420" t="s">
        <v>30</v>
      </c>
      <c r="F420" s="1" t="s">
        <v>147</v>
      </c>
      <c r="G420" t="str">
        <f>VLOOKUP(A420,Total!$A$1:$J$47,8,0)</f>
        <v>Upper: Polyester 100 | Sole: Rubber 100</v>
      </c>
      <c r="H420" s="6">
        <f>VLOOKUP(A420,Total!$A$1:$J$47,9,0)</f>
        <v>28</v>
      </c>
      <c r="I420" s="5">
        <f t="shared" si="12"/>
        <v>33.32</v>
      </c>
      <c r="J420" s="5">
        <f t="shared" si="13"/>
        <v>333.2</v>
      </c>
    </row>
    <row r="421" spans="1:10" x14ac:dyDescent="0.25">
      <c r="A421" t="s">
        <v>134</v>
      </c>
      <c r="B421" t="s">
        <v>135</v>
      </c>
      <c r="C421">
        <v>10</v>
      </c>
      <c r="D421">
        <v>17</v>
      </c>
      <c r="E421" t="s">
        <v>30</v>
      </c>
      <c r="F421" s="1" t="s">
        <v>22</v>
      </c>
      <c r="G421" t="str">
        <f>VLOOKUP(A421,Total!$A$1:$J$47,8,0)</f>
        <v>Upper: Polyester 100 | Sole: Rubber 100</v>
      </c>
      <c r="H421" s="6">
        <f>VLOOKUP(A421,Total!$A$1:$J$47,9,0)</f>
        <v>28</v>
      </c>
      <c r="I421" s="5">
        <f t="shared" si="12"/>
        <v>33.32</v>
      </c>
      <c r="J421" s="5">
        <f t="shared" si="13"/>
        <v>333.2</v>
      </c>
    </row>
    <row r="422" spans="1:10" x14ac:dyDescent="0.25">
      <c r="A422" t="s">
        <v>134</v>
      </c>
      <c r="B422" t="s">
        <v>135</v>
      </c>
      <c r="C422">
        <v>10</v>
      </c>
      <c r="D422">
        <v>17</v>
      </c>
      <c r="E422" t="s">
        <v>30</v>
      </c>
      <c r="F422" s="1" t="s">
        <v>31</v>
      </c>
      <c r="G422" t="str">
        <f>VLOOKUP(A422,Total!$A$1:$J$47,8,0)</f>
        <v>Upper: Polyester 100 | Sole: Rubber 100</v>
      </c>
      <c r="H422" s="6">
        <f>VLOOKUP(A422,Total!$A$1:$J$47,9,0)</f>
        <v>28</v>
      </c>
      <c r="I422" s="5">
        <f t="shared" si="12"/>
        <v>33.32</v>
      </c>
      <c r="J422" s="5">
        <f t="shared" si="13"/>
        <v>333.2</v>
      </c>
    </row>
    <row r="423" spans="1:10" x14ac:dyDescent="0.25">
      <c r="A423" t="s">
        <v>134</v>
      </c>
      <c r="B423" t="s">
        <v>135</v>
      </c>
      <c r="C423">
        <v>10</v>
      </c>
      <c r="D423">
        <v>17</v>
      </c>
      <c r="E423" t="s">
        <v>30</v>
      </c>
      <c r="F423" s="1" t="s">
        <v>148</v>
      </c>
      <c r="G423" t="str">
        <f>VLOOKUP(A423,Total!$A$1:$J$47,8,0)</f>
        <v>Upper: Polyester 100 | Sole: Rubber 100</v>
      </c>
      <c r="H423" s="6">
        <f>VLOOKUP(A423,Total!$A$1:$J$47,9,0)</f>
        <v>28</v>
      </c>
      <c r="I423" s="5">
        <f t="shared" si="12"/>
        <v>33.32</v>
      </c>
      <c r="J423" s="5">
        <f t="shared" si="13"/>
        <v>333.2</v>
      </c>
    </row>
    <row r="424" spans="1:10" x14ac:dyDescent="0.25">
      <c r="A424" t="s">
        <v>123</v>
      </c>
      <c r="B424" t="s">
        <v>124</v>
      </c>
      <c r="C424">
        <v>4</v>
      </c>
      <c r="D424">
        <v>17</v>
      </c>
      <c r="E424" t="s">
        <v>30</v>
      </c>
      <c r="F424" s="1" t="s">
        <v>147</v>
      </c>
      <c r="G424" t="str">
        <f>VLOOKUP(A424,Total!$A$1:$J$47,8,0)</f>
        <v>Upper: Synthetic Materials Lining And Sock: Synthetic Materials Outer: Other Synthetic Materials</v>
      </c>
      <c r="H424" s="6">
        <f>VLOOKUP(A424,Total!$A$1:$J$47,9,0)</f>
        <v>35</v>
      </c>
      <c r="I424" s="5">
        <f t="shared" si="12"/>
        <v>41.65</v>
      </c>
      <c r="J424" s="5">
        <f t="shared" si="13"/>
        <v>166.6</v>
      </c>
    </row>
    <row r="425" spans="1:10" x14ac:dyDescent="0.25">
      <c r="A425" t="s">
        <v>42</v>
      </c>
      <c r="B425" t="s">
        <v>43</v>
      </c>
      <c r="C425">
        <v>5</v>
      </c>
      <c r="D425">
        <v>17</v>
      </c>
      <c r="E425" t="s">
        <v>30</v>
      </c>
      <c r="F425" s="1" t="s">
        <v>148</v>
      </c>
      <c r="G425" t="str">
        <f>VLOOKUP(A425,Total!$A$1:$J$47,8,0)</f>
        <v>Upper: PU 100 | Sole: Rubber 100</v>
      </c>
      <c r="H425" s="6">
        <f>VLOOKUP(A425,Total!$A$1:$J$47,9,0)</f>
        <v>65</v>
      </c>
      <c r="I425" s="5">
        <f t="shared" si="12"/>
        <v>77.349999999999994</v>
      </c>
      <c r="J425" s="5">
        <f t="shared" si="13"/>
        <v>386.75</v>
      </c>
    </row>
    <row r="426" spans="1:10" x14ac:dyDescent="0.25">
      <c r="A426" t="s">
        <v>134</v>
      </c>
      <c r="B426" t="s">
        <v>135</v>
      </c>
      <c r="C426">
        <v>10</v>
      </c>
      <c r="D426">
        <v>17</v>
      </c>
      <c r="E426" t="s">
        <v>30</v>
      </c>
      <c r="F426" s="1" t="s">
        <v>14</v>
      </c>
      <c r="G426" t="str">
        <f>VLOOKUP(A426,Total!$A$1:$J$47,8,0)</f>
        <v>Upper: Polyester 100 | Sole: Rubber 100</v>
      </c>
      <c r="H426" s="6">
        <f>VLOOKUP(A426,Total!$A$1:$J$47,9,0)</f>
        <v>28</v>
      </c>
      <c r="I426" s="5">
        <f t="shared" si="12"/>
        <v>33.32</v>
      </c>
      <c r="J426" s="5">
        <f t="shared" si="13"/>
        <v>333.2</v>
      </c>
    </row>
    <row r="427" spans="1:10" x14ac:dyDescent="0.25">
      <c r="A427" t="s">
        <v>42</v>
      </c>
      <c r="B427" t="s">
        <v>43</v>
      </c>
      <c r="C427">
        <v>5</v>
      </c>
      <c r="D427">
        <v>17</v>
      </c>
      <c r="E427" t="s">
        <v>30</v>
      </c>
      <c r="F427" s="1" t="s">
        <v>147</v>
      </c>
      <c r="G427" t="str">
        <f>VLOOKUP(A427,Total!$A$1:$J$47,8,0)</f>
        <v>Upper: PU 100 | Sole: Rubber 100</v>
      </c>
      <c r="H427" s="6">
        <f>VLOOKUP(A427,Total!$A$1:$J$47,9,0)</f>
        <v>65</v>
      </c>
      <c r="I427" s="5">
        <f t="shared" si="12"/>
        <v>77.349999999999994</v>
      </c>
      <c r="J427" s="5">
        <f t="shared" si="13"/>
        <v>386.75</v>
      </c>
    </row>
    <row r="428" spans="1:10" x14ac:dyDescent="0.25">
      <c r="A428" t="s">
        <v>130</v>
      </c>
      <c r="B428" t="s">
        <v>131</v>
      </c>
      <c r="C428">
        <v>10</v>
      </c>
      <c r="D428">
        <v>17</v>
      </c>
      <c r="E428" t="s">
        <v>30</v>
      </c>
      <c r="F428" s="1" t="s">
        <v>14</v>
      </c>
      <c r="G428" t="str">
        <f>VLOOKUP(A428,Total!$A$1:$J$47,8,0)</f>
        <v>Upper: PU 100 | Sole: Rubber 100</v>
      </c>
      <c r="H428" s="6">
        <f>VLOOKUP(A428,Total!$A$1:$J$47,9,0)</f>
        <v>30</v>
      </c>
      <c r="I428" s="5">
        <f t="shared" si="12"/>
        <v>35.699999999999996</v>
      </c>
      <c r="J428" s="5">
        <f t="shared" si="13"/>
        <v>356.99999999999994</v>
      </c>
    </row>
    <row r="429" spans="1:10" x14ac:dyDescent="0.25">
      <c r="A429" t="s">
        <v>105</v>
      </c>
      <c r="B429" t="s">
        <v>106</v>
      </c>
      <c r="C429">
        <v>5</v>
      </c>
      <c r="D429">
        <v>17</v>
      </c>
      <c r="E429" t="s">
        <v>30</v>
      </c>
      <c r="F429" s="1" t="s">
        <v>20</v>
      </c>
      <c r="G429" t="str">
        <f>VLOOKUP(A429,Total!$A$1:$J$47,8,0)</f>
        <v>Upper: PU 100 | Sole: Rubber 100</v>
      </c>
      <c r="H429" s="6">
        <f>VLOOKUP(A429,Total!$A$1:$J$47,9,0)</f>
        <v>50</v>
      </c>
      <c r="I429" s="5">
        <f t="shared" si="12"/>
        <v>59.5</v>
      </c>
      <c r="J429" s="5">
        <f t="shared" si="13"/>
        <v>297.5</v>
      </c>
    </row>
    <row r="430" spans="1:10" x14ac:dyDescent="0.25">
      <c r="A430" t="s">
        <v>42</v>
      </c>
      <c r="B430" t="s">
        <v>43</v>
      </c>
      <c r="C430">
        <v>5</v>
      </c>
      <c r="D430">
        <v>17</v>
      </c>
      <c r="E430" t="s">
        <v>30</v>
      </c>
      <c r="F430" s="1" t="s">
        <v>147</v>
      </c>
      <c r="G430" t="str">
        <f>VLOOKUP(A430,Total!$A$1:$J$47,8,0)</f>
        <v>Upper: PU 100 | Sole: Rubber 100</v>
      </c>
      <c r="H430" s="6">
        <f>VLOOKUP(A430,Total!$A$1:$J$47,9,0)</f>
        <v>65</v>
      </c>
      <c r="I430" s="5">
        <f t="shared" si="12"/>
        <v>77.349999999999994</v>
      </c>
      <c r="J430" s="5">
        <f t="shared" si="13"/>
        <v>386.75</v>
      </c>
    </row>
    <row r="431" spans="1:10" x14ac:dyDescent="0.25">
      <c r="A431" t="s">
        <v>42</v>
      </c>
      <c r="B431" t="s">
        <v>43</v>
      </c>
      <c r="C431">
        <v>5</v>
      </c>
      <c r="D431">
        <v>17</v>
      </c>
      <c r="E431" t="s">
        <v>30</v>
      </c>
      <c r="F431" s="1" t="s">
        <v>20</v>
      </c>
      <c r="G431" t="str">
        <f>VLOOKUP(A431,Total!$A$1:$J$47,8,0)</f>
        <v>Upper: PU 100 | Sole: Rubber 100</v>
      </c>
      <c r="H431" s="6">
        <f>VLOOKUP(A431,Total!$A$1:$J$47,9,0)</f>
        <v>65</v>
      </c>
      <c r="I431" s="5">
        <f t="shared" si="12"/>
        <v>77.349999999999994</v>
      </c>
      <c r="J431" s="5">
        <f t="shared" si="13"/>
        <v>386.75</v>
      </c>
    </row>
    <row r="432" spans="1:10" x14ac:dyDescent="0.25">
      <c r="A432" t="s">
        <v>42</v>
      </c>
      <c r="B432" t="s">
        <v>43</v>
      </c>
      <c r="C432">
        <v>5</v>
      </c>
      <c r="D432">
        <v>17</v>
      </c>
      <c r="E432" t="s">
        <v>30</v>
      </c>
      <c r="F432" s="1" t="s">
        <v>31</v>
      </c>
      <c r="G432" t="str">
        <f>VLOOKUP(A432,Total!$A$1:$J$47,8,0)</f>
        <v>Upper: PU 100 | Sole: Rubber 100</v>
      </c>
      <c r="H432" s="6">
        <f>VLOOKUP(A432,Total!$A$1:$J$47,9,0)</f>
        <v>65</v>
      </c>
      <c r="I432" s="5">
        <f t="shared" si="12"/>
        <v>77.349999999999994</v>
      </c>
      <c r="J432" s="5">
        <f t="shared" si="13"/>
        <v>386.75</v>
      </c>
    </row>
    <row r="433" spans="1:10" x14ac:dyDescent="0.25">
      <c r="A433" t="s">
        <v>120</v>
      </c>
      <c r="B433" t="s">
        <v>121</v>
      </c>
      <c r="C433">
        <v>4</v>
      </c>
      <c r="D433">
        <v>17</v>
      </c>
      <c r="E433" t="s">
        <v>30</v>
      </c>
      <c r="F433" s="1" t="s">
        <v>22</v>
      </c>
      <c r="G433" t="str">
        <f>VLOOKUP(A433,Total!$A$1:$J$47,8,0)</f>
        <v>Upper-100% Polyester  sock-100% polyurethane outsole-TPR</v>
      </c>
      <c r="H433" s="6">
        <f>VLOOKUP(A433,Total!$A$1:$J$47,9,0)</f>
        <v>35</v>
      </c>
      <c r="I433" s="5">
        <f t="shared" si="12"/>
        <v>41.65</v>
      </c>
      <c r="J433" s="5">
        <f t="shared" si="13"/>
        <v>166.6</v>
      </c>
    </row>
    <row r="434" spans="1:10" x14ac:dyDescent="0.25">
      <c r="A434" t="s">
        <v>82</v>
      </c>
      <c r="B434" t="s">
        <v>84</v>
      </c>
      <c r="C434">
        <v>10</v>
      </c>
      <c r="D434">
        <v>17</v>
      </c>
      <c r="E434" t="s">
        <v>30</v>
      </c>
      <c r="F434" s="1" t="s">
        <v>20</v>
      </c>
      <c r="G434" t="str">
        <f>VLOOKUP(A434,Total!$A$1:$J$47,8,0)</f>
        <v>Upper: PU 100 | Sole: Rubber 100</v>
      </c>
      <c r="H434" s="6">
        <f>VLOOKUP(A434,Total!$A$1:$J$47,9,0)</f>
        <v>32</v>
      </c>
      <c r="I434" s="5">
        <f t="shared" si="12"/>
        <v>38.08</v>
      </c>
      <c r="J434" s="5">
        <f t="shared" si="13"/>
        <v>380.79999999999995</v>
      </c>
    </row>
    <row r="435" spans="1:10" x14ac:dyDescent="0.25">
      <c r="A435" t="s">
        <v>82</v>
      </c>
      <c r="B435" t="s">
        <v>84</v>
      </c>
      <c r="C435">
        <v>10</v>
      </c>
      <c r="D435">
        <v>17</v>
      </c>
      <c r="E435" t="s">
        <v>30</v>
      </c>
      <c r="F435" s="1" t="s">
        <v>147</v>
      </c>
      <c r="G435" t="str">
        <f>VLOOKUP(A435,Total!$A$1:$J$47,8,0)</f>
        <v>Upper: PU 100 | Sole: Rubber 100</v>
      </c>
      <c r="H435" s="6">
        <f>VLOOKUP(A435,Total!$A$1:$J$47,9,0)</f>
        <v>32</v>
      </c>
      <c r="I435" s="5">
        <f t="shared" si="12"/>
        <v>38.08</v>
      </c>
      <c r="J435" s="5">
        <f t="shared" si="13"/>
        <v>380.79999999999995</v>
      </c>
    </row>
    <row r="436" spans="1:10" x14ac:dyDescent="0.25">
      <c r="A436" t="s">
        <v>82</v>
      </c>
      <c r="B436" t="s">
        <v>84</v>
      </c>
      <c r="C436">
        <v>10</v>
      </c>
      <c r="D436">
        <v>17</v>
      </c>
      <c r="E436" t="s">
        <v>30</v>
      </c>
      <c r="F436" s="1" t="s">
        <v>14</v>
      </c>
      <c r="G436" t="str">
        <f>VLOOKUP(A436,Total!$A$1:$J$47,8,0)</f>
        <v>Upper: PU 100 | Sole: Rubber 100</v>
      </c>
      <c r="H436" s="6">
        <f>VLOOKUP(A436,Total!$A$1:$J$47,9,0)</f>
        <v>32</v>
      </c>
      <c r="I436" s="5">
        <f t="shared" si="12"/>
        <v>38.08</v>
      </c>
      <c r="J436" s="5">
        <f t="shared" si="13"/>
        <v>380.79999999999995</v>
      </c>
    </row>
    <row r="437" spans="1:10" x14ac:dyDescent="0.25">
      <c r="A437" t="s">
        <v>82</v>
      </c>
      <c r="B437" t="s">
        <v>84</v>
      </c>
      <c r="C437">
        <v>10</v>
      </c>
      <c r="D437">
        <v>17</v>
      </c>
      <c r="E437" t="s">
        <v>30</v>
      </c>
      <c r="F437" s="1" t="s">
        <v>20</v>
      </c>
      <c r="G437" t="str">
        <f>VLOOKUP(A437,Total!$A$1:$J$47,8,0)</f>
        <v>Upper: PU 100 | Sole: Rubber 100</v>
      </c>
      <c r="H437" s="6">
        <f>VLOOKUP(A437,Total!$A$1:$J$47,9,0)</f>
        <v>32</v>
      </c>
      <c r="I437" s="5">
        <f t="shared" si="12"/>
        <v>38.08</v>
      </c>
      <c r="J437" s="5">
        <f t="shared" si="13"/>
        <v>380.79999999999995</v>
      </c>
    </row>
    <row r="438" spans="1:10" x14ac:dyDescent="0.25">
      <c r="A438" t="s">
        <v>82</v>
      </c>
      <c r="B438" t="s">
        <v>84</v>
      </c>
      <c r="C438">
        <v>10</v>
      </c>
      <c r="D438">
        <v>17</v>
      </c>
      <c r="E438" t="s">
        <v>30</v>
      </c>
      <c r="F438" s="1" t="s">
        <v>22</v>
      </c>
      <c r="G438" t="str">
        <f>VLOOKUP(A438,Total!$A$1:$J$47,8,0)</f>
        <v>Upper: PU 100 | Sole: Rubber 100</v>
      </c>
      <c r="H438" s="6">
        <f>VLOOKUP(A438,Total!$A$1:$J$47,9,0)</f>
        <v>32</v>
      </c>
      <c r="I438" s="5">
        <f t="shared" si="12"/>
        <v>38.08</v>
      </c>
      <c r="J438" s="5">
        <f t="shared" si="13"/>
        <v>380.79999999999995</v>
      </c>
    </row>
    <row r="439" spans="1:10" x14ac:dyDescent="0.25">
      <c r="A439" t="s">
        <v>82</v>
      </c>
      <c r="B439" t="s">
        <v>84</v>
      </c>
      <c r="C439">
        <v>10</v>
      </c>
      <c r="D439">
        <v>17</v>
      </c>
      <c r="E439" t="s">
        <v>30</v>
      </c>
      <c r="F439" s="1" t="s">
        <v>147</v>
      </c>
      <c r="G439" t="str">
        <f>VLOOKUP(A439,Total!$A$1:$J$47,8,0)</f>
        <v>Upper: PU 100 | Sole: Rubber 100</v>
      </c>
      <c r="H439" s="6">
        <f>VLOOKUP(A439,Total!$A$1:$J$47,9,0)</f>
        <v>32</v>
      </c>
      <c r="I439" s="5">
        <f t="shared" si="12"/>
        <v>38.08</v>
      </c>
      <c r="J439" s="5">
        <f t="shared" si="13"/>
        <v>380.79999999999995</v>
      </c>
    </row>
    <row r="440" spans="1:10" x14ac:dyDescent="0.25">
      <c r="A440" t="s">
        <v>82</v>
      </c>
      <c r="B440" t="s">
        <v>84</v>
      </c>
      <c r="C440">
        <v>10</v>
      </c>
      <c r="D440">
        <v>17</v>
      </c>
      <c r="E440" t="s">
        <v>30</v>
      </c>
      <c r="F440" s="1" t="s">
        <v>148</v>
      </c>
      <c r="G440" t="str">
        <f>VLOOKUP(A440,Total!$A$1:$J$47,8,0)</f>
        <v>Upper: PU 100 | Sole: Rubber 100</v>
      </c>
      <c r="H440" s="6">
        <f>VLOOKUP(A440,Total!$A$1:$J$47,9,0)</f>
        <v>32</v>
      </c>
      <c r="I440" s="5">
        <f t="shared" si="12"/>
        <v>38.08</v>
      </c>
      <c r="J440" s="5">
        <f t="shared" si="13"/>
        <v>380.79999999999995</v>
      </c>
    </row>
    <row r="441" spans="1:10" x14ac:dyDescent="0.25">
      <c r="A441" t="s">
        <v>130</v>
      </c>
      <c r="B441" t="s">
        <v>131</v>
      </c>
      <c r="C441">
        <v>10</v>
      </c>
      <c r="D441">
        <v>17</v>
      </c>
      <c r="E441" t="s">
        <v>30</v>
      </c>
      <c r="F441" s="1" t="s">
        <v>22</v>
      </c>
      <c r="G441" t="str">
        <f>VLOOKUP(A441,Total!$A$1:$J$47,8,0)</f>
        <v>Upper: PU 100 | Sole: Rubber 100</v>
      </c>
      <c r="H441" s="6">
        <f>VLOOKUP(A441,Total!$A$1:$J$47,9,0)</f>
        <v>30</v>
      </c>
      <c r="I441" s="5">
        <f t="shared" si="12"/>
        <v>35.699999999999996</v>
      </c>
      <c r="J441" s="5">
        <f t="shared" si="13"/>
        <v>356.99999999999994</v>
      </c>
    </row>
    <row r="442" spans="1:10" x14ac:dyDescent="0.25">
      <c r="A442" t="s">
        <v>103</v>
      </c>
      <c r="B442" t="s">
        <v>104</v>
      </c>
      <c r="C442">
        <v>7</v>
      </c>
      <c r="D442">
        <v>18</v>
      </c>
      <c r="E442" t="s">
        <v>30</v>
      </c>
      <c r="F442" s="1" t="s">
        <v>14</v>
      </c>
      <c r="G442" t="str">
        <f>VLOOKUP(A442,Total!$A$1:$J$47,8,0)</f>
        <v>Upper: PU 100 | Sole: Rubber 100</v>
      </c>
      <c r="H442" s="6">
        <f>VLOOKUP(A442,Total!$A$1:$J$47,9,0)</f>
        <v>36</v>
      </c>
      <c r="I442" s="5">
        <f t="shared" si="12"/>
        <v>42.839999999999996</v>
      </c>
      <c r="J442" s="5">
        <f t="shared" si="13"/>
        <v>299.88</v>
      </c>
    </row>
    <row r="443" spans="1:10" x14ac:dyDescent="0.25">
      <c r="A443" t="s">
        <v>68</v>
      </c>
      <c r="B443" t="s">
        <v>69</v>
      </c>
      <c r="C443">
        <v>2</v>
      </c>
      <c r="D443">
        <v>18</v>
      </c>
      <c r="E443" t="s">
        <v>30</v>
      </c>
      <c r="F443" s="1" t="s">
        <v>14</v>
      </c>
      <c r="G443" t="str">
        <f>VLOOKUP(A443,Total!$A$1:$J$47,8,0)</f>
        <v>Upper: PU 100 | Sole: Thermoplastic Rubber 100</v>
      </c>
      <c r="H443" s="6">
        <f>VLOOKUP(A443,Total!$A$1:$J$47,9,0)</f>
        <v>55</v>
      </c>
      <c r="I443" s="5">
        <f t="shared" si="12"/>
        <v>65.45</v>
      </c>
      <c r="J443" s="5">
        <f t="shared" si="13"/>
        <v>130.9</v>
      </c>
    </row>
    <row r="444" spans="1:10" x14ac:dyDescent="0.25">
      <c r="A444" t="s">
        <v>103</v>
      </c>
      <c r="B444" t="s">
        <v>104</v>
      </c>
      <c r="C444">
        <v>7</v>
      </c>
      <c r="D444">
        <v>18</v>
      </c>
      <c r="E444" t="s">
        <v>30</v>
      </c>
      <c r="F444" s="1" t="s">
        <v>20</v>
      </c>
      <c r="G444" t="str">
        <f>VLOOKUP(A444,Total!$A$1:$J$47,8,0)</f>
        <v>Upper: PU 100 | Sole: Rubber 100</v>
      </c>
      <c r="H444" s="6">
        <f>VLOOKUP(A444,Total!$A$1:$J$47,9,0)</f>
        <v>36</v>
      </c>
      <c r="I444" s="5">
        <f t="shared" si="12"/>
        <v>42.839999999999996</v>
      </c>
      <c r="J444" s="5">
        <f t="shared" si="13"/>
        <v>299.88</v>
      </c>
    </row>
    <row r="445" spans="1:10" x14ac:dyDescent="0.25">
      <c r="A445" t="s">
        <v>96</v>
      </c>
      <c r="B445" t="s">
        <v>97</v>
      </c>
      <c r="C445">
        <v>2</v>
      </c>
      <c r="D445">
        <v>18</v>
      </c>
      <c r="E445" t="s">
        <v>30</v>
      </c>
      <c r="F445" s="1" t="s">
        <v>31</v>
      </c>
      <c r="G445" t="str">
        <f>VLOOKUP(A445,Total!$A$1:$J$47,8,0)</f>
        <v>Upper: Textile 100 | Sole: Plastic 100</v>
      </c>
      <c r="H445" s="6">
        <f>VLOOKUP(A445,Total!$A$1:$J$47,9,0)</f>
        <v>60</v>
      </c>
      <c r="I445" s="5">
        <f t="shared" si="12"/>
        <v>71.399999999999991</v>
      </c>
      <c r="J445" s="5">
        <f t="shared" si="13"/>
        <v>142.79999999999998</v>
      </c>
    </row>
    <row r="446" spans="1:10" x14ac:dyDescent="0.25">
      <c r="A446" t="s">
        <v>103</v>
      </c>
      <c r="B446" t="s">
        <v>104</v>
      </c>
      <c r="C446">
        <v>7</v>
      </c>
      <c r="D446">
        <v>18</v>
      </c>
      <c r="E446" t="s">
        <v>30</v>
      </c>
      <c r="F446" s="1" t="s">
        <v>147</v>
      </c>
      <c r="G446" t="str">
        <f>VLOOKUP(A446,Total!$A$1:$J$47,8,0)</f>
        <v>Upper: PU 100 | Sole: Rubber 100</v>
      </c>
      <c r="H446" s="6">
        <f>VLOOKUP(A446,Total!$A$1:$J$47,9,0)</f>
        <v>36</v>
      </c>
      <c r="I446" s="5">
        <f t="shared" si="12"/>
        <v>42.839999999999996</v>
      </c>
      <c r="J446" s="5">
        <f t="shared" si="13"/>
        <v>299.88</v>
      </c>
    </row>
    <row r="447" spans="1:10" x14ac:dyDescent="0.25">
      <c r="A447" t="s">
        <v>110</v>
      </c>
      <c r="B447" t="s">
        <v>111</v>
      </c>
      <c r="C447">
        <v>9</v>
      </c>
      <c r="D447">
        <v>18</v>
      </c>
      <c r="E447" t="s">
        <v>30</v>
      </c>
      <c r="F447" s="1" t="s">
        <v>147</v>
      </c>
      <c r="G447" t="str">
        <f>VLOOKUP(A447,Total!$A$1:$J$47,8,0)</f>
        <v>Upper: Satin 100 | Sole: Rubber 100</v>
      </c>
      <c r="H447" s="6">
        <f>VLOOKUP(A447,Total!$A$1:$J$47,9,0)</f>
        <v>35</v>
      </c>
      <c r="I447" s="5">
        <f t="shared" si="12"/>
        <v>41.65</v>
      </c>
      <c r="J447" s="5">
        <f t="shared" si="13"/>
        <v>374.84999999999997</v>
      </c>
    </row>
    <row r="448" spans="1:10" x14ac:dyDescent="0.25">
      <c r="A448" t="s">
        <v>92</v>
      </c>
      <c r="B448" t="s">
        <v>93</v>
      </c>
      <c r="C448">
        <v>5</v>
      </c>
      <c r="D448">
        <v>18</v>
      </c>
      <c r="E448" t="s">
        <v>30</v>
      </c>
      <c r="F448" s="1" t="s">
        <v>148</v>
      </c>
      <c r="G448" t="str">
        <f>VLOOKUP(A448,Total!$A$1:$J$47,8,0)</f>
        <v>Upper: PU 100 | Sole: Rubber 100</v>
      </c>
      <c r="H448" s="6">
        <f>VLOOKUP(A448,Total!$A$1:$J$47,9,0)</f>
        <v>60</v>
      </c>
      <c r="I448" s="5">
        <f t="shared" si="12"/>
        <v>71.399999999999991</v>
      </c>
      <c r="J448" s="5">
        <f t="shared" si="13"/>
        <v>356.99999999999994</v>
      </c>
    </row>
    <row r="449" spans="1:10" x14ac:dyDescent="0.25">
      <c r="A449" t="s">
        <v>78</v>
      </c>
      <c r="B449" t="s">
        <v>79</v>
      </c>
      <c r="C449">
        <v>5</v>
      </c>
      <c r="D449">
        <v>18</v>
      </c>
      <c r="E449" t="s">
        <v>30</v>
      </c>
      <c r="F449" s="1" t="s">
        <v>20</v>
      </c>
      <c r="G449" t="str">
        <f>VLOOKUP(A449,Total!$A$1:$J$47,8,0)</f>
        <v>Upper: Polyester 100 | Sole: Rubber 100</v>
      </c>
      <c r="H449" s="6">
        <f>VLOOKUP(A449,Total!$A$1:$J$47,9,0)</f>
        <v>55</v>
      </c>
      <c r="I449" s="5">
        <f t="shared" si="12"/>
        <v>65.45</v>
      </c>
      <c r="J449" s="5">
        <f t="shared" si="13"/>
        <v>327.25</v>
      </c>
    </row>
    <row r="450" spans="1:10" x14ac:dyDescent="0.25">
      <c r="A450" t="s">
        <v>78</v>
      </c>
      <c r="B450" t="s">
        <v>79</v>
      </c>
      <c r="C450">
        <v>5</v>
      </c>
      <c r="D450">
        <v>18</v>
      </c>
      <c r="E450" t="s">
        <v>30</v>
      </c>
      <c r="F450" s="1" t="s">
        <v>31</v>
      </c>
      <c r="G450" t="str">
        <f>VLOOKUP(A450,Total!$A$1:$J$47,8,0)</f>
        <v>Upper: Polyester 100 | Sole: Rubber 100</v>
      </c>
      <c r="H450" s="6">
        <f>VLOOKUP(A450,Total!$A$1:$J$47,9,0)</f>
        <v>55</v>
      </c>
      <c r="I450" s="5">
        <f t="shared" si="12"/>
        <v>65.45</v>
      </c>
      <c r="J450" s="5">
        <f t="shared" si="13"/>
        <v>327.25</v>
      </c>
    </row>
    <row r="451" spans="1:10" x14ac:dyDescent="0.25">
      <c r="A451" t="s">
        <v>78</v>
      </c>
      <c r="B451" t="s">
        <v>79</v>
      </c>
      <c r="C451">
        <v>5</v>
      </c>
      <c r="D451">
        <v>18</v>
      </c>
      <c r="E451" t="s">
        <v>30</v>
      </c>
      <c r="F451" s="1" t="s">
        <v>20</v>
      </c>
      <c r="G451" t="str">
        <f>VLOOKUP(A451,Total!$A$1:$J$47,8,0)</f>
        <v>Upper: Polyester 100 | Sole: Rubber 100</v>
      </c>
      <c r="H451" s="6">
        <f>VLOOKUP(A451,Total!$A$1:$J$47,9,0)</f>
        <v>55</v>
      </c>
      <c r="I451" s="5">
        <f t="shared" ref="I451:I514" si="14">H451*1.19</f>
        <v>65.45</v>
      </c>
      <c r="J451" s="5">
        <f t="shared" ref="J451:J514" si="15">I451*C451</f>
        <v>327.25</v>
      </c>
    </row>
    <row r="452" spans="1:10" x14ac:dyDescent="0.25">
      <c r="A452" t="s">
        <v>78</v>
      </c>
      <c r="B452" t="s">
        <v>79</v>
      </c>
      <c r="C452">
        <v>5</v>
      </c>
      <c r="D452">
        <v>18</v>
      </c>
      <c r="E452" t="s">
        <v>30</v>
      </c>
      <c r="F452" s="1" t="s">
        <v>14</v>
      </c>
      <c r="G452" t="str">
        <f>VLOOKUP(A452,Total!$A$1:$J$47,8,0)</f>
        <v>Upper: Polyester 100 | Sole: Rubber 100</v>
      </c>
      <c r="H452" s="6">
        <f>VLOOKUP(A452,Total!$A$1:$J$47,9,0)</f>
        <v>55</v>
      </c>
      <c r="I452" s="5">
        <f t="shared" si="14"/>
        <v>65.45</v>
      </c>
      <c r="J452" s="5">
        <f t="shared" si="15"/>
        <v>327.25</v>
      </c>
    </row>
    <row r="453" spans="1:10" x14ac:dyDescent="0.25">
      <c r="A453" t="s">
        <v>78</v>
      </c>
      <c r="B453" t="s">
        <v>79</v>
      </c>
      <c r="C453">
        <v>5</v>
      </c>
      <c r="D453">
        <v>18</v>
      </c>
      <c r="E453" t="s">
        <v>30</v>
      </c>
      <c r="F453" s="1" t="s">
        <v>14</v>
      </c>
      <c r="G453" t="str">
        <f>VLOOKUP(A453,Total!$A$1:$J$47,8,0)</f>
        <v>Upper: Polyester 100 | Sole: Rubber 100</v>
      </c>
      <c r="H453" s="6">
        <f>VLOOKUP(A453,Total!$A$1:$J$47,9,0)</f>
        <v>55</v>
      </c>
      <c r="I453" s="5">
        <f t="shared" si="14"/>
        <v>65.45</v>
      </c>
      <c r="J453" s="5">
        <f t="shared" si="15"/>
        <v>327.25</v>
      </c>
    </row>
    <row r="454" spans="1:10" x14ac:dyDescent="0.25">
      <c r="A454" t="s">
        <v>78</v>
      </c>
      <c r="B454" t="s">
        <v>79</v>
      </c>
      <c r="C454">
        <v>5</v>
      </c>
      <c r="D454">
        <v>18</v>
      </c>
      <c r="E454" t="s">
        <v>30</v>
      </c>
      <c r="F454" s="1" t="s">
        <v>147</v>
      </c>
      <c r="G454" t="str">
        <f>VLOOKUP(A454,Total!$A$1:$J$47,8,0)</f>
        <v>Upper: Polyester 100 | Sole: Rubber 100</v>
      </c>
      <c r="H454" s="6">
        <f>VLOOKUP(A454,Total!$A$1:$J$47,9,0)</f>
        <v>55</v>
      </c>
      <c r="I454" s="5">
        <f t="shared" si="14"/>
        <v>65.45</v>
      </c>
      <c r="J454" s="5">
        <f t="shared" si="15"/>
        <v>327.25</v>
      </c>
    </row>
    <row r="455" spans="1:10" x14ac:dyDescent="0.25">
      <c r="A455" t="s">
        <v>78</v>
      </c>
      <c r="B455" t="s">
        <v>79</v>
      </c>
      <c r="C455">
        <v>5</v>
      </c>
      <c r="D455">
        <v>18</v>
      </c>
      <c r="E455" t="s">
        <v>30</v>
      </c>
      <c r="F455" s="1" t="s">
        <v>147</v>
      </c>
      <c r="G455" t="str">
        <f>VLOOKUP(A455,Total!$A$1:$J$47,8,0)</f>
        <v>Upper: Polyester 100 | Sole: Rubber 100</v>
      </c>
      <c r="H455" s="6">
        <f>VLOOKUP(A455,Total!$A$1:$J$47,9,0)</f>
        <v>55</v>
      </c>
      <c r="I455" s="5">
        <f t="shared" si="14"/>
        <v>65.45</v>
      </c>
      <c r="J455" s="5">
        <f t="shared" si="15"/>
        <v>327.25</v>
      </c>
    </row>
    <row r="456" spans="1:10" x14ac:dyDescent="0.25">
      <c r="A456" t="s">
        <v>78</v>
      </c>
      <c r="B456" t="s">
        <v>79</v>
      </c>
      <c r="C456">
        <v>5</v>
      </c>
      <c r="D456">
        <v>18</v>
      </c>
      <c r="E456" t="s">
        <v>30</v>
      </c>
      <c r="F456" s="1" t="s">
        <v>20</v>
      </c>
      <c r="G456" t="str">
        <f>VLOOKUP(A456,Total!$A$1:$J$47,8,0)</f>
        <v>Upper: Polyester 100 | Sole: Rubber 100</v>
      </c>
      <c r="H456" s="6">
        <f>VLOOKUP(A456,Total!$A$1:$J$47,9,0)</f>
        <v>55</v>
      </c>
      <c r="I456" s="5">
        <f t="shared" si="14"/>
        <v>65.45</v>
      </c>
      <c r="J456" s="5">
        <f t="shared" si="15"/>
        <v>327.25</v>
      </c>
    </row>
    <row r="457" spans="1:10" x14ac:dyDescent="0.25">
      <c r="A457" t="s">
        <v>78</v>
      </c>
      <c r="B457" t="s">
        <v>79</v>
      </c>
      <c r="C457">
        <v>5</v>
      </c>
      <c r="D457">
        <v>18</v>
      </c>
      <c r="E457" t="s">
        <v>30</v>
      </c>
      <c r="F457" s="1" t="s">
        <v>148</v>
      </c>
      <c r="G457" t="str">
        <f>VLOOKUP(A457,Total!$A$1:$J$47,8,0)</f>
        <v>Upper: Polyester 100 | Sole: Rubber 100</v>
      </c>
      <c r="H457" s="6">
        <f>VLOOKUP(A457,Total!$A$1:$J$47,9,0)</f>
        <v>55</v>
      </c>
      <c r="I457" s="5">
        <f t="shared" si="14"/>
        <v>65.45</v>
      </c>
      <c r="J457" s="5">
        <f t="shared" si="15"/>
        <v>327.25</v>
      </c>
    </row>
    <row r="458" spans="1:10" x14ac:dyDescent="0.25">
      <c r="A458" t="s">
        <v>78</v>
      </c>
      <c r="B458" t="s">
        <v>79</v>
      </c>
      <c r="C458">
        <v>5</v>
      </c>
      <c r="D458">
        <v>18</v>
      </c>
      <c r="E458" t="s">
        <v>30</v>
      </c>
      <c r="F458" s="1" t="s">
        <v>147</v>
      </c>
      <c r="G458" t="str">
        <f>VLOOKUP(A458,Total!$A$1:$J$47,8,0)</f>
        <v>Upper: Polyester 100 | Sole: Rubber 100</v>
      </c>
      <c r="H458" s="6">
        <f>VLOOKUP(A458,Total!$A$1:$J$47,9,0)</f>
        <v>55</v>
      </c>
      <c r="I458" s="5">
        <f t="shared" si="14"/>
        <v>65.45</v>
      </c>
      <c r="J458" s="5">
        <f t="shared" si="15"/>
        <v>327.25</v>
      </c>
    </row>
    <row r="459" spans="1:10" x14ac:dyDescent="0.25">
      <c r="A459" t="s">
        <v>78</v>
      </c>
      <c r="B459" t="s">
        <v>79</v>
      </c>
      <c r="C459">
        <v>5</v>
      </c>
      <c r="D459">
        <v>18</v>
      </c>
      <c r="E459" t="s">
        <v>30</v>
      </c>
      <c r="F459" s="1" t="s">
        <v>20</v>
      </c>
      <c r="G459" t="str">
        <f>VLOOKUP(A459,Total!$A$1:$J$47,8,0)</f>
        <v>Upper: Polyester 100 | Sole: Rubber 100</v>
      </c>
      <c r="H459" s="6">
        <f>VLOOKUP(A459,Total!$A$1:$J$47,9,0)</f>
        <v>55</v>
      </c>
      <c r="I459" s="5">
        <f t="shared" si="14"/>
        <v>65.45</v>
      </c>
      <c r="J459" s="5">
        <f t="shared" si="15"/>
        <v>327.25</v>
      </c>
    </row>
    <row r="460" spans="1:10" x14ac:dyDescent="0.25">
      <c r="A460" t="s">
        <v>78</v>
      </c>
      <c r="B460" t="s">
        <v>79</v>
      </c>
      <c r="C460">
        <v>5</v>
      </c>
      <c r="D460">
        <v>18</v>
      </c>
      <c r="E460" t="s">
        <v>30</v>
      </c>
      <c r="F460" s="1" t="s">
        <v>148</v>
      </c>
      <c r="G460" t="str">
        <f>VLOOKUP(A460,Total!$A$1:$J$47,8,0)</f>
        <v>Upper: Polyester 100 | Sole: Rubber 100</v>
      </c>
      <c r="H460" s="6">
        <f>VLOOKUP(A460,Total!$A$1:$J$47,9,0)</f>
        <v>55</v>
      </c>
      <c r="I460" s="5">
        <f t="shared" si="14"/>
        <v>65.45</v>
      </c>
      <c r="J460" s="5">
        <f t="shared" si="15"/>
        <v>327.25</v>
      </c>
    </row>
    <row r="461" spans="1:10" x14ac:dyDescent="0.25">
      <c r="A461" t="s">
        <v>66</v>
      </c>
      <c r="B461" t="s">
        <v>67</v>
      </c>
      <c r="C461">
        <v>5</v>
      </c>
      <c r="D461">
        <v>18</v>
      </c>
      <c r="E461" t="s">
        <v>30</v>
      </c>
      <c r="F461" s="1" t="s">
        <v>20</v>
      </c>
      <c r="G461" t="str">
        <f>VLOOKUP(A461,Total!$A$1:$J$47,8,0)</f>
        <v>Upper: PU 100 | Sole: Rubber 100</v>
      </c>
      <c r="H461" s="6">
        <f>VLOOKUP(A461,Total!$A$1:$J$47,9,0)</f>
        <v>55</v>
      </c>
      <c r="I461" s="5">
        <f t="shared" si="14"/>
        <v>65.45</v>
      </c>
      <c r="J461" s="5">
        <f t="shared" si="15"/>
        <v>327.25</v>
      </c>
    </row>
    <row r="462" spans="1:10" x14ac:dyDescent="0.25">
      <c r="A462" t="s">
        <v>66</v>
      </c>
      <c r="B462" t="s">
        <v>67</v>
      </c>
      <c r="C462">
        <v>5</v>
      </c>
      <c r="D462">
        <v>18</v>
      </c>
      <c r="E462" t="s">
        <v>30</v>
      </c>
      <c r="F462" s="1" t="s">
        <v>148</v>
      </c>
      <c r="G462" t="str">
        <f>VLOOKUP(A462,Total!$A$1:$J$47,8,0)</f>
        <v>Upper: PU 100 | Sole: Rubber 100</v>
      </c>
      <c r="H462" s="6">
        <f>VLOOKUP(A462,Total!$A$1:$J$47,9,0)</f>
        <v>55</v>
      </c>
      <c r="I462" s="5">
        <f t="shared" si="14"/>
        <v>65.45</v>
      </c>
      <c r="J462" s="5">
        <f t="shared" si="15"/>
        <v>327.25</v>
      </c>
    </row>
    <row r="463" spans="1:10" x14ac:dyDescent="0.25">
      <c r="A463" t="s">
        <v>117</v>
      </c>
      <c r="B463" t="s">
        <v>118</v>
      </c>
      <c r="C463">
        <v>6</v>
      </c>
      <c r="D463">
        <v>18</v>
      </c>
      <c r="E463" t="s">
        <v>30</v>
      </c>
      <c r="F463" s="1" t="s">
        <v>20</v>
      </c>
      <c r="G463" t="str">
        <f>VLOOKUP(A463,Total!$A$1:$J$47,8,0)</f>
        <v>Upper: Textile 100 | Sole: Rubber 100</v>
      </c>
      <c r="H463" s="6">
        <f>VLOOKUP(A463,Total!$A$1:$J$47,9,0)</f>
        <v>60</v>
      </c>
      <c r="I463" s="5">
        <f t="shared" si="14"/>
        <v>71.399999999999991</v>
      </c>
      <c r="J463" s="5">
        <f t="shared" si="15"/>
        <v>428.4</v>
      </c>
    </row>
    <row r="464" spans="1:10" x14ac:dyDescent="0.25">
      <c r="A464" t="s">
        <v>117</v>
      </c>
      <c r="B464" t="s">
        <v>118</v>
      </c>
      <c r="C464">
        <v>6</v>
      </c>
      <c r="D464">
        <v>18</v>
      </c>
      <c r="E464" t="s">
        <v>30</v>
      </c>
      <c r="F464" s="1" t="s">
        <v>148</v>
      </c>
      <c r="G464" t="str">
        <f>VLOOKUP(A464,Total!$A$1:$J$47,8,0)</f>
        <v>Upper: Textile 100 | Sole: Rubber 100</v>
      </c>
      <c r="H464" s="6">
        <f>VLOOKUP(A464,Total!$A$1:$J$47,9,0)</f>
        <v>60</v>
      </c>
      <c r="I464" s="5">
        <f t="shared" si="14"/>
        <v>71.399999999999991</v>
      </c>
      <c r="J464" s="5">
        <f t="shared" si="15"/>
        <v>428.4</v>
      </c>
    </row>
    <row r="465" spans="1:10" x14ac:dyDescent="0.25">
      <c r="A465" t="s">
        <v>44</v>
      </c>
      <c r="B465" t="s">
        <v>45</v>
      </c>
      <c r="C465">
        <v>9</v>
      </c>
      <c r="D465">
        <v>18</v>
      </c>
      <c r="E465" t="s">
        <v>30</v>
      </c>
      <c r="F465" s="1" t="s">
        <v>20</v>
      </c>
      <c r="G465" t="str">
        <f>VLOOKUP(A465,Total!$A$1:$J$47,8,0)</f>
        <v>Upper: PU 100 | Sole: Rubber 100</v>
      </c>
      <c r="H465" s="6">
        <f>VLOOKUP(A465,Total!$A$1:$J$47,9,0)</f>
        <v>32</v>
      </c>
      <c r="I465" s="5">
        <f t="shared" si="14"/>
        <v>38.08</v>
      </c>
      <c r="J465" s="5">
        <f t="shared" si="15"/>
        <v>342.71999999999997</v>
      </c>
    </row>
    <row r="466" spans="1:10" x14ac:dyDescent="0.25">
      <c r="A466" t="s">
        <v>92</v>
      </c>
      <c r="B466" t="s">
        <v>93</v>
      </c>
      <c r="C466">
        <v>5</v>
      </c>
      <c r="D466">
        <v>19</v>
      </c>
      <c r="E466" t="s">
        <v>30</v>
      </c>
      <c r="F466" s="1" t="s">
        <v>20</v>
      </c>
      <c r="G466" t="str">
        <f>VLOOKUP(A466,Total!$A$1:$J$47,8,0)</f>
        <v>Upper: PU 100 | Sole: Rubber 100</v>
      </c>
      <c r="H466" s="6">
        <f>VLOOKUP(A466,Total!$A$1:$J$47,9,0)</f>
        <v>60</v>
      </c>
      <c r="I466" s="5">
        <f t="shared" si="14"/>
        <v>71.399999999999991</v>
      </c>
      <c r="J466" s="5">
        <f t="shared" si="15"/>
        <v>356.99999999999994</v>
      </c>
    </row>
    <row r="467" spans="1:10" x14ac:dyDescent="0.25">
      <c r="A467" t="s">
        <v>58</v>
      </c>
      <c r="B467" t="s">
        <v>59</v>
      </c>
      <c r="C467">
        <v>2</v>
      </c>
      <c r="D467">
        <v>19</v>
      </c>
      <c r="E467" t="s">
        <v>30</v>
      </c>
      <c r="F467" s="1" t="s">
        <v>147</v>
      </c>
      <c r="G467" t="str">
        <f>VLOOKUP(A467,Total!$A$1:$J$47,8,0)</f>
        <v>Upper: PU 100 | Sole: Thermoplastic Rubber 100</v>
      </c>
      <c r="H467" s="6">
        <f>VLOOKUP(A467,Total!$A$1:$J$47,9,0)</f>
        <v>55</v>
      </c>
      <c r="I467" s="5">
        <f t="shared" si="14"/>
        <v>65.45</v>
      </c>
      <c r="J467" s="5">
        <f t="shared" si="15"/>
        <v>130.9</v>
      </c>
    </row>
    <row r="468" spans="1:10" x14ac:dyDescent="0.25">
      <c r="A468" t="s">
        <v>28</v>
      </c>
      <c r="B468" t="s">
        <v>29</v>
      </c>
      <c r="C468">
        <v>5</v>
      </c>
      <c r="D468">
        <v>19</v>
      </c>
      <c r="E468" t="s">
        <v>30</v>
      </c>
      <c r="F468" s="1" t="s">
        <v>20</v>
      </c>
      <c r="G468" t="str">
        <f>VLOOKUP(A468,Total!$A$1:$J$47,8,0)</f>
        <v>Upper: Polyester 100 | Sole: Rubber 100</v>
      </c>
      <c r="H468" s="6">
        <f>VLOOKUP(A468,Total!$A$1:$J$47,9,0)</f>
        <v>60</v>
      </c>
      <c r="I468" s="5">
        <f t="shared" si="14"/>
        <v>71.399999999999991</v>
      </c>
      <c r="J468" s="5">
        <f t="shared" si="15"/>
        <v>356.99999999999994</v>
      </c>
    </row>
    <row r="469" spans="1:10" x14ac:dyDescent="0.25">
      <c r="A469" t="s">
        <v>105</v>
      </c>
      <c r="B469" t="s">
        <v>106</v>
      </c>
      <c r="C469">
        <v>2</v>
      </c>
      <c r="D469">
        <v>19</v>
      </c>
      <c r="E469" t="s">
        <v>30</v>
      </c>
      <c r="F469" s="1" t="s">
        <v>147</v>
      </c>
      <c r="G469" t="str">
        <f>VLOOKUP(A469,Total!$A$1:$J$47,8,0)</f>
        <v>Upper: PU 100 | Sole: Rubber 100</v>
      </c>
      <c r="H469" s="6">
        <f>VLOOKUP(A469,Total!$A$1:$J$47,9,0)</f>
        <v>50</v>
      </c>
      <c r="I469" s="5">
        <f t="shared" si="14"/>
        <v>59.5</v>
      </c>
      <c r="J469" s="5">
        <f t="shared" si="15"/>
        <v>119</v>
      </c>
    </row>
    <row r="470" spans="1:10" x14ac:dyDescent="0.25">
      <c r="A470" t="s">
        <v>58</v>
      </c>
      <c r="B470" t="s">
        <v>59</v>
      </c>
      <c r="C470">
        <v>2</v>
      </c>
      <c r="D470">
        <v>19</v>
      </c>
      <c r="E470" t="s">
        <v>30</v>
      </c>
      <c r="F470" s="1" t="s">
        <v>147</v>
      </c>
      <c r="G470" t="str">
        <f>VLOOKUP(A470,Total!$A$1:$J$47,8,0)</f>
        <v>Upper: PU 100 | Sole: Thermoplastic Rubber 100</v>
      </c>
      <c r="H470" s="6">
        <f>VLOOKUP(A470,Total!$A$1:$J$47,9,0)</f>
        <v>55</v>
      </c>
      <c r="I470" s="5">
        <f t="shared" si="14"/>
        <v>65.45</v>
      </c>
      <c r="J470" s="5">
        <f t="shared" si="15"/>
        <v>130.9</v>
      </c>
    </row>
    <row r="471" spans="1:10" x14ac:dyDescent="0.25">
      <c r="A471" t="s">
        <v>28</v>
      </c>
      <c r="B471" t="s">
        <v>29</v>
      </c>
      <c r="C471">
        <v>5</v>
      </c>
      <c r="D471">
        <v>19</v>
      </c>
      <c r="E471" t="s">
        <v>30</v>
      </c>
      <c r="F471" s="1" t="s">
        <v>147</v>
      </c>
      <c r="G471" t="str">
        <f>VLOOKUP(A471,Total!$A$1:$J$47,8,0)</f>
        <v>Upper: Polyester 100 | Sole: Rubber 100</v>
      </c>
      <c r="H471" s="6">
        <f>VLOOKUP(A471,Total!$A$1:$J$47,9,0)</f>
        <v>60</v>
      </c>
      <c r="I471" s="5">
        <f t="shared" si="14"/>
        <v>71.399999999999991</v>
      </c>
      <c r="J471" s="5">
        <f t="shared" si="15"/>
        <v>356.99999999999994</v>
      </c>
    </row>
    <row r="472" spans="1:10" x14ac:dyDescent="0.25">
      <c r="A472" t="s">
        <v>48</v>
      </c>
      <c r="B472" t="s">
        <v>49</v>
      </c>
      <c r="C472">
        <v>10</v>
      </c>
      <c r="D472">
        <v>19</v>
      </c>
      <c r="E472" t="s">
        <v>30</v>
      </c>
      <c r="F472" s="1" t="s">
        <v>20</v>
      </c>
      <c r="G472" t="str">
        <f>VLOOKUP(A472,Total!$A$1:$J$47,8,0)</f>
        <v>Upper: Polyester 100 | Sole: Rubber 100</v>
      </c>
      <c r="H472" s="6">
        <f>VLOOKUP(A472,Total!$A$1:$J$47,9,0)</f>
        <v>34</v>
      </c>
      <c r="I472" s="5">
        <f t="shared" si="14"/>
        <v>40.46</v>
      </c>
      <c r="J472" s="5">
        <f t="shared" si="15"/>
        <v>404.6</v>
      </c>
    </row>
    <row r="473" spans="1:10" x14ac:dyDescent="0.25">
      <c r="A473" t="s">
        <v>48</v>
      </c>
      <c r="B473" t="s">
        <v>49</v>
      </c>
      <c r="C473">
        <v>10</v>
      </c>
      <c r="D473">
        <v>19</v>
      </c>
      <c r="E473" t="s">
        <v>30</v>
      </c>
      <c r="F473" s="1" t="s">
        <v>14</v>
      </c>
      <c r="G473" t="str">
        <f>VLOOKUP(A473,Total!$A$1:$J$47,8,0)</f>
        <v>Upper: Polyester 100 | Sole: Rubber 100</v>
      </c>
      <c r="H473" s="6">
        <f>VLOOKUP(A473,Total!$A$1:$J$47,9,0)</f>
        <v>34</v>
      </c>
      <c r="I473" s="5">
        <f t="shared" si="14"/>
        <v>40.46</v>
      </c>
      <c r="J473" s="5">
        <f t="shared" si="15"/>
        <v>404.6</v>
      </c>
    </row>
    <row r="474" spans="1:10" x14ac:dyDescent="0.25">
      <c r="A474" t="s">
        <v>28</v>
      </c>
      <c r="B474" t="s">
        <v>29</v>
      </c>
      <c r="C474">
        <v>5</v>
      </c>
      <c r="D474">
        <v>19</v>
      </c>
      <c r="E474" t="s">
        <v>30</v>
      </c>
      <c r="F474" s="1" t="s">
        <v>148</v>
      </c>
      <c r="G474" t="str">
        <f>VLOOKUP(A474,Total!$A$1:$J$47,8,0)</f>
        <v>Upper: Polyester 100 | Sole: Rubber 100</v>
      </c>
      <c r="H474" s="6">
        <f>VLOOKUP(A474,Total!$A$1:$J$47,9,0)</f>
        <v>60</v>
      </c>
      <c r="I474" s="5">
        <f t="shared" si="14"/>
        <v>71.399999999999991</v>
      </c>
      <c r="J474" s="5">
        <f t="shared" si="15"/>
        <v>356.99999999999994</v>
      </c>
    </row>
    <row r="475" spans="1:10" x14ac:dyDescent="0.25">
      <c r="A475" t="s">
        <v>120</v>
      </c>
      <c r="B475" t="s">
        <v>121</v>
      </c>
      <c r="C475">
        <v>2</v>
      </c>
      <c r="D475">
        <v>19</v>
      </c>
      <c r="E475" t="s">
        <v>30</v>
      </c>
      <c r="F475" s="1" t="s">
        <v>147</v>
      </c>
      <c r="G475" t="str">
        <f>VLOOKUP(A475,Total!$A$1:$J$47,8,0)</f>
        <v>Upper-100% Polyester  sock-100% polyurethane outsole-TPR</v>
      </c>
      <c r="H475" s="6">
        <f>VLOOKUP(A475,Total!$A$1:$J$47,9,0)</f>
        <v>35</v>
      </c>
      <c r="I475" s="5">
        <f t="shared" si="14"/>
        <v>41.65</v>
      </c>
      <c r="J475" s="5">
        <f t="shared" si="15"/>
        <v>83.3</v>
      </c>
    </row>
    <row r="476" spans="1:10" x14ac:dyDescent="0.25">
      <c r="A476" t="s">
        <v>48</v>
      </c>
      <c r="B476" t="s">
        <v>49</v>
      </c>
      <c r="C476">
        <v>10</v>
      </c>
      <c r="D476">
        <v>19</v>
      </c>
      <c r="E476" t="s">
        <v>30</v>
      </c>
      <c r="F476" s="1" t="s">
        <v>147</v>
      </c>
      <c r="G476" t="str">
        <f>VLOOKUP(A476,Total!$A$1:$J$47,8,0)</f>
        <v>Upper: Polyester 100 | Sole: Rubber 100</v>
      </c>
      <c r="H476" s="6">
        <f>VLOOKUP(A476,Total!$A$1:$J$47,9,0)</f>
        <v>34</v>
      </c>
      <c r="I476" s="5">
        <f t="shared" si="14"/>
        <v>40.46</v>
      </c>
      <c r="J476" s="5">
        <f t="shared" si="15"/>
        <v>404.6</v>
      </c>
    </row>
    <row r="477" spans="1:10" x14ac:dyDescent="0.25">
      <c r="A477" t="s">
        <v>120</v>
      </c>
      <c r="B477" t="s">
        <v>121</v>
      </c>
      <c r="C477">
        <v>2</v>
      </c>
      <c r="D477">
        <v>19</v>
      </c>
      <c r="E477" t="s">
        <v>30</v>
      </c>
      <c r="F477" s="1" t="s">
        <v>20</v>
      </c>
      <c r="G477" t="str">
        <f>VLOOKUP(A477,Total!$A$1:$J$47,8,0)</f>
        <v>Upper-100% Polyester  sock-100% polyurethane outsole-TPR</v>
      </c>
      <c r="H477" s="6">
        <f>VLOOKUP(A477,Total!$A$1:$J$47,9,0)</f>
        <v>35</v>
      </c>
      <c r="I477" s="5">
        <f t="shared" si="14"/>
        <v>41.65</v>
      </c>
      <c r="J477" s="5">
        <f t="shared" si="15"/>
        <v>83.3</v>
      </c>
    </row>
    <row r="478" spans="1:10" x14ac:dyDescent="0.25">
      <c r="A478" t="s">
        <v>120</v>
      </c>
      <c r="B478" t="s">
        <v>121</v>
      </c>
      <c r="C478">
        <v>2</v>
      </c>
      <c r="D478">
        <v>19</v>
      </c>
      <c r="E478" t="s">
        <v>30</v>
      </c>
      <c r="F478" s="1" t="s">
        <v>20</v>
      </c>
      <c r="G478" t="str">
        <f>VLOOKUP(A478,Total!$A$1:$J$47,8,0)</f>
        <v>Upper-100% Polyester  sock-100% polyurethane outsole-TPR</v>
      </c>
      <c r="H478" s="6">
        <f>VLOOKUP(A478,Total!$A$1:$J$47,9,0)</f>
        <v>35</v>
      </c>
      <c r="I478" s="5">
        <f t="shared" si="14"/>
        <v>41.65</v>
      </c>
      <c r="J478" s="5">
        <f t="shared" si="15"/>
        <v>83.3</v>
      </c>
    </row>
    <row r="479" spans="1:10" x14ac:dyDescent="0.25">
      <c r="A479" t="s">
        <v>132</v>
      </c>
      <c r="B479" t="s">
        <v>133</v>
      </c>
      <c r="C479">
        <v>4</v>
      </c>
      <c r="D479">
        <v>19</v>
      </c>
      <c r="E479" t="s">
        <v>30</v>
      </c>
      <c r="F479" s="1" t="s">
        <v>147</v>
      </c>
      <c r="G479" t="str">
        <f>VLOOKUP(A479,Total!$A$1:$J$47,8,0)</f>
        <v>Upper: PU 100 | Sole: Rubber 100</v>
      </c>
      <c r="H479" s="6">
        <f>VLOOKUP(A479,Total!$A$1:$J$47,9,0)</f>
        <v>55</v>
      </c>
      <c r="I479" s="5">
        <f t="shared" si="14"/>
        <v>65.45</v>
      </c>
      <c r="J479" s="5">
        <f t="shared" si="15"/>
        <v>261.8</v>
      </c>
    </row>
    <row r="480" spans="1:10" x14ac:dyDescent="0.25">
      <c r="A480" t="s">
        <v>68</v>
      </c>
      <c r="B480" t="s">
        <v>69</v>
      </c>
      <c r="C480">
        <v>2</v>
      </c>
      <c r="D480">
        <v>19</v>
      </c>
      <c r="E480" t="s">
        <v>30</v>
      </c>
      <c r="F480" s="1" t="s">
        <v>20</v>
      </c>
      <c r="G480" t="str">
        <f>VLOOKUP(A480,Total!$A$1:$J$47,8,0)</f>
        <v>Upper: PU 100 | Sole: Thermoplastic Rubber 100</v>
      </c>
      <c r="H480" s="6">
        <f>VLOOKUP(A480,Total!$A$1:$J$47,9,0)</f>
        <v>55</v>
      </c>
      <c r="I480" s="5">
        <f t="shared" si="14"/>
        <v>65.45</v>
      </c>
      <c r="J480" s="5">
        <f t="shared" si="15"/>
        <v>130.9</v>
      </c>
    </row>
    <row r="481" spans="1:10" x14ac:dyDescent="0.25">
      <c r="A481" t="s">
        <v>36</v>
      </c>
      <c r="B481" t="s">
        <v>37</v>
      </c>
      <c r="C481">
        <v>10</v>
      </c>
      <c r="D481">
        <v>19</v>
      </c>
      <c r="E481" t="s">
        <v>30</v>
      </c>
      <c r="F481" s="1" t="s">
        <v>20</v>
      </c>
      <c r="G481" t="str">
        <f>VLOOKUP(A481,Total!$A$1:$J$47,8,0)</f>
        <v>Upper: Polyester 100 | Sole: Rubber 100</v>
      </c>
      <c r="H481" s="6">
        <f>VLOOKUP(A481,Total!$A$1:$J$47,9,0)</f>
        <v>30</v>
      </c>
      <c r="I481" s="5">
        <f t="shared" si="14"/>
        <v>35.699999999999996</v>
      </c>
      <c r="J481" s="5">
        <f t="shared" si="15"/>
        <v>356.99999999999994</v>
      </c>
    </row>
    <row r="482" spans="1:10" x14ac:dyDescent="0.25">
      <c r="A482" t="s">
        <v>120</v>
      </c>
      <c r="B482" t="s">
        <v>121</v>
      </c>
      <c r="C482">
        <v>2</v>
      </c>
      <c r="D482">
        <v>19</v>
      </c>
      <c r="E482" t="s">
        <v>30</v>
      </c>
      <c r="F482" s="1" t="s">
        <v>20</v>
      </c>
      <c r="G482" t="str">
        <f>VLOOKUP(A482,Total!$A$1:$J$47,8,0)</f>
        <v>Upper-100% Polyester  sock-100% polyurethane outsole-TPR</v>
      </c>
      <c r="H482" s="6">
        <f>VLOOKUP(A482,Total!$A$1:$J$47,9,0)</f>
        <v>35</v>
      </c>
      <c r="I482" s="5">
        <f t="shared" si="14"/>
        <v>41.65</v>
      </c>
      <c r="J482" s="5">
        <f t="shared" si="15"/>
        <v>83.3</v>
      </c>
    </row>
    <row r="483" spans="1:10" x14ac:dyDescent="0.25">
      <c r="A483" t="s">
        <v>61</v>
      </c>
      <c r="B483" t="s">
        <v>62</v>
      </c>
      <c r="C483">
        <v>4</v>
      </c>
      <c r="D483">
        <v>19</v>
      </c>
      <c r="E483" t="s">
        <v>30</v>
      </c>
      <c r="F483" s="1" t="s">
        <v>20</v>
      </c>
      <c r="G483" t="str">
        <f>VLOOKUP(A483,Total!$A$1:$J$47,8,0)</f>
        <v>Upper: PU 100 | Sole: Rubber 100</v>
      </c>
      <c r="H483" s="6">
        <f>VLOOKUP(A483,Total!$A$1:$J$47,9,0)</f>
        <v>55</v>
      </c>
      <c r="I483" s="5">
        <f t="shared" si="14"/>
        <v>65.45</v>
      </c>
      <c r="J483" s="5">
        <f t="shared" si="15"/>
        <v>261.8</v>
      </c>
    </row>
    <row r="484" spans="1:10" x14ac:dyDescent="0.25">
      <c r="A484" t="s">
        <v>105</v>
      </c>
      <c r="B484" t="s">
        <v>106</v>
      </c>
      <c r="C484">
        <v>2</v>
      </c>
      <c r="D484">
        <v>19</v>
      </c>
      <c r="E484" t="s">
        <v>30</v>
      </c>
      <c r="F484" s="1" t="s">
        <v>147</v>
      </c>
      <c r="G484" t="str">
        <f>VLOOKUP(A484,Total!$A$1:$J$47,8,0)</f>
        <v>Upper: PU 100 | Sole: Rubber 100</v>
      </c>
      <c r="H484" s="6">
        <f>VLOOKUP(A484,Total!$A$1:$J$47,9,0)</f>
        <v>50</v>
      </c>
      <c r="I484" s="5">
        <f t="shared" si="14"/>
        <v>59.5</v>
      </c>
      <c r="J484" s="5">
        <f t="shared" si="15"/>
        <v>119</v>
      </c>
    </row>
    <row r="485" spans="1:10" x14ac:dyDescent="0.25">
      <c r="A485" t="s">
        <v>85</v>
      </c>
      <c r="B485" t="s">
        <v>86</v>
      </c>
      <c r="C485">
        <v>8</v>
      </c>
      <c r="D485">
        <v>19</v>
      </c>
      <c r="E485" t="s">
        <v>30</v>
      </c>
      <c r="F485" s="1" t="s">
        <v>14</v>
      </c>
      <c r="G485" t="str">
        <f>VLOOKUP(A485,Total!$A$1:$J$47,8,0)</f>
        <v>Upper: Polyester 100 | Sole: PVC 100</v>
      </c>
      <c r="H485" s="6">
        <f>VLOOKUP(A485,Total!$A$1:$J$47,9,0)</f>
        <v>50</v>
      </c>
      <c r="I485" s="5">
        <f t="shared" si="14"/>
        <v>59.5</v>
      </c>
      <c r="J485" s="5">
        <f t="shared" si="15"/>
        <v>476</v>
      </c>
    </row>
    <row r="486" spans="1:10" x14ac:dyDescent="0.25">
      <c r="A486" t="s">
        <v>120</v>
      </c>
      <c r="B486" t="s">
        <v>121</v>
      </c>
      <c r="C486">
        <v>2</v>
      </c>
      <c r="D486">
        <v>19</v>
      </c>
      <c r="E486" t="s">
        <v>30</v>
      </c>
      <c r="F486" s="1" t="s">
        <v>147</v>
      </c>
      <c r="G486" t="str">
        <f>VLOOKUP(A486,Total!$A$1:$J$47,8,0)</f>
        <v>Upper-100% Polyester  sock-100% polyurethane outsole-TPR</v>
      </c>
      <c r="H486" s="6">
        <f>VLOOKUP(A486,Total!$A$1:$J$47,9,0)</f>
        <v>35</v>
      </c>
      <c r="I486" s="5">
        <f t="shared" si="14"/>
        <v>41.65</v>
      </c>
      <c r="J486" s="5">
        <f t="shared" si="15"/>
        <v>83.3</v>
      </c>
    </row>
    <row r="487" spans="1:10" x14ac:dyDescent="0.25">
      <c r="A487" t="s">
        <v>120</v>
      </c>
      <c r="B487" t="s">
        <v>121</v>
      </c>
      <c r="C487">
        <v>2</v>
      </c>
      <c r="D487">
        <v>19</v>
      </c>
      <c r="E487" t="s">
        <v>30</v>
      </c>
      <c r="F487" s="1" t="s">
        <v>22</v>
      </c>
      <c r="G487" t="str">
        <f>VLOOKUP(A487,Total!$A$1:$J$47,8,0)</f>
        <v>Upper-100% Polyester  sock-100% polyurethane outsole-TPR</v>
      </c>
      <c r="H487" s="6">
        <f>VLOOKUP(A487,Total!$A$1:$J$47,9,0)</f>
        <v>35</v>
      </c>
      <c r="I487" s="5">
        <f t="shared" si="14"/>
        <v>41.65</v>
      </c>
      <c r="J487" s="5">
        <f t="shared" si="15"/>
        <v>83.3</v>
      </c>
    </row>
    <row r="488" spans="1:10" x14ac:dyDescent="0.25">
      <c r="A488" t="s">
        <v>132</v>
      </c>
      <c r="B488" t="s">
        <v>133</v>
      </c>
      <c r="C488">
        <v>4</v>
      </c>
      <c r="D488">
        <v>19</v>
      </c>
      <c r="E488" t="s">
        <v>30</v>
      </c>
      <c r="F488" s="1" t="s">
        <v>14</v>
      </c>
      <c r="G488" t="str">
        <f>VLOOKUP(A488,Total!$A$1:$J$47,8,0)</f>
        <v>Upper: PU 100 | Sole: Rubber 100</v>
      </c>
      <c r="H488" s="6">
        <f>VLOOKUP(A488,Total!$A$1:$J$47,9,0)</f>
        <v>55</v>
      </c>
      <c r="I488" s="5">
        <f t="shared" si="14"/>
        <v>65.45</v>
      </c>
      <c r="J488" s="5">
        <f t="shared" si="15"/>
        <v>261.8</v>
      </c>
    </row>
    <row r="489" spans="1:10" x14ac:dyDescent="0.25">
      <c r="A489" t="s">
        <v>132</v>
      </c>
      <c r="B489" t="s">
        <v>133</v>
      </c>
      <c r="C489">
        <v>4</v>
      </c>
      <c r="D489">
        <v>19</v>
      </c>
      <c r="E489" t="s">
        <v>30</v>
      </c>
      <c r="F489" s="1" t="s">
        <v>14</v>
      </c>
      <c r="G489" t="str">
        <f>VLOOKUP(A489,Total!$A$1:$J$47,8,0)</f>
        <v>Upper: PU 100 | Sole: Rubber 100</v>
      </c>
      <c r="H489" s="6">
        <f>VLOOKUP(A489,Total!$A$1:$J$47,9,0)</f>
        <v>55</v>
      </c>
      <c r="I489" s="5">
        <f t="shared" si="14"/>
        <v>65.45</v>
      </c>
      <c r="J489" s="5">
        <f t="shared" si="15"/>
        <v>261.8</v>
      </c>
    </row>
    <row r="490" spans="1:10" x14ac:dyDescent="0.25">
      <c r="A490" t="s">
        <v>110</v>
      </c>
      <c r="B490" t="s">
        <v>111</v>
      </c>
      <c r="C490">
        <v>9</v>
      </c>
      <c r="D490">
        <v>19</v>
      </c>
      <c r="E490" t="s">
        <v>30</v>
      </c>
      <c r="F490" s="1" t="s">
        <v>20</v>
      </c>
      <c r="G490" t="str">
        <f>VLOOKUP(A490,Total!$A$1:$J$47,8,0)</f>
        <v>Upper: Satin 100 | Sole: Rubber 100</v>
      </c>
      <c r="H490" s="6">
        <f>VLOOKUP(A490,Total!$A$1:$J$47,9,0)</f>
        <v>35</v>
      </c>
      <c r="I490" s="5">
        <f t="shared" si="14"/>
        <v>41.65</v>
      </c>
      <c r="J490" s="5">
        <f t="shared" si="15"/>
        <v>374.84999999999997</v>
      </c>
    </row>
    <row r="491" spans="1:10" x14ac:dyDescent="0.25">
      <c r="A491" t="s">
        <v>110</v>
      </c>
      <c r="B491" t="s">
        <v>111</v>
      </c>
      <c r="C491">
        <v>9</v>
      </c>
      <c r="D491">
        <v>20</v>
      </c>
      <c r="E491" t="s">
        <v>30</v>
      </c>
      <c r="F491" s="1" t="s">
        <v>20</v>
      </c>
      <c r="G491" t="str">
        <f>VLOOKUP(A491,Total!$A$1:$J$47,8,0)</f>
        <v>Upper: Satin 100 | Sole: Rubber 100</v>
      </c>
      <c r="H491" s="6">
        <f>VLOOKUP(A491,Total!$A$1:$J$47,9,0)</f>
        <v>35</v>
      </c>
      <c r="I491" s="5">
        <f t="shared" si="14"/>
        <v>41.65</v>
      </c>
      <c r="J491" s="5">
        <f t="shared" si="15"/>
        <v>374.84999999999997</v>
      </c>
    </row>
    <row r="492" spans="1:10" x14ac:dyDescent="0.25">
      <c r="A492" t="s">
        <v>120</v>
      </c>
      <c r="B492" t="s">
        <v>121</v>
      </c>
      <c r="C492">
        <v>3</v>
      </c>
      <c r="D492">
        <v>20</v>
      </c>
      <c r="E492" t="s">
        <v>30</v>
      </c>
      <c r="F492" s="1" t="s">
        <v>31</v>
      </c>
      <c r="G492" t="str">
        <f>VLOOKUP(A492,Total!$A$1:$J$47,8,0)</f>
        <v>Upper-100% Polyester  sock-100% polyurethane outsole-TPR</v>
      </c>
      <c r="H492" s="6">
        <f>VLOOKUP(A492,Total!$A$1:$J$47,9,0)</f>
        <v>35</v>
      </c>
      <c r="I492" s="5">
        <f t="shared" si="14"/>
        <v>41.65</v>
      </c>
      <c r="J492" s="5">
        <f t="shared" si="15"/>
        <v>124.94999999999999</v>
      </c>
    </row>
    <row r="493" spans="1:10" x14ac:dyDescent="0.25">
      <c r="A493" t="s">
        <v>120</v>
      </c>
      <c r="B493" t="s">
        <v>121</v>
      </c>
      <c r="C493">
        <v>2</v>
      </c>
      <c r="D493">
        <v>20</v>
      </c>
      <c r="E493" t="s">
        <v>30</v>
      </c>
      <c r="F493" s="1" t="s">
        <v>148</v>
      </c>
      <c r="G493" t="str">
        <f>VLOOKUP(A493,Total!$A$1:$J$47,8,0)</f>
        <v>Upper-100% Polyester  sock-100% polyurethane outsole-TPR</v>
      </c>
      <c r="H493" s="6">
        <f>VLOOKUP(A493,Total!$A$1:$J$47,9,0)</f>
        <v>35</v>
      </c>
      <c r="I493" s="5">
        <f t="shared" si="14"/>
        <v>41.65</v>
      </c>
      <c r="J493" s="5">
        <f t="shared" si="15"/>
        <v>83.3</v>
      </c>
    </row>
    <row r="494" spans="1:10" x14ac:dyDescent="0.25">
      <c r="A494" t="s">
        <v>107</v>
      </c>
      <c r="B494" t="s">
        <v>109</v>
      </c>
      <c r="C494">
        <v>4</v>
      </c>
      <c r="D494">
        <v>20</v>
      </c>
      <c r="E494" t="s">
        <v>30</v>
      </c>
      <c r="F494" s="1" t="s">
        <v>147</v>
      </c>
      <c r="G494" t="str">
        <f>VLOOKUP(A494,Total!$A$1:$J$47,8,0)</f>
        <v>Upper: PU 100 | Sole: Rubber 100</v>
      </c>
      <c r="H494" s="6">
        <f>VLOOKUP(A494,Total!$A$1:$J$47,9,0)</f>
        <v>55</v>
      </c>
      <c r="I494" s="5">
        <f t="shared" si="14"/>
        <v>65.45</v>
      </c>
      <c r="J494" s="5">
        <f t="shared" si="15"/>
        <v>261.8</v>
      </c>
    </row>
    <row r="495" spans="1:10" x14ac:dyDescent="0.25">
      <c r="A495" t="s">
        <v>120</v>
      </c>
      <c r="B495" t="s">
        <v>121</v>
      </c>
      <c r="C495">
        <v>2</v>
      </c>
      <c r="D495">
        <v>20</v>
      </c>
      <c r="E495" t="s">
        <v>30</v>
      </c>
      <c r="F495" s="1" t="s">
        <v>148</v>
      </c>
      <c r="G495" t="str">
        <f>VLOOKUP(A495,Total!$A$1:$J$47,8,0)</f>
        <v>Upper-100% Polyester  sock-100% polyurethane outsole-TPR</v>
      </c>
      <c r="H495" s="6">
        <f>VLOOKUP(A495,Total!$A$1:$J$47,9,0)</f>
        <v>35</v>
      </c>
      <c r="I495" s="5">
        <f t="shared" si="14"/>
        <v>41.65</v>
      </c>
      <c r="J495" s="5">
        <f t="shared" si="15"/>
        <v>83.3</v>
      </c>
    </row>
    <row r="496" spans="1:10" x14ac:dyDescent="0.25">
      <c r="A496" t="s">
        <v>120</v>
      </c>
      <c r="B496" t="s">
        <v>121</v>
      </c>
      <c r="C496">
        <v>3</v>
      </c>
      <c r="D496">
        <v>20</v>
      </c>
      <c r="E496" t="s">
        <v>30</v>
      </c>
      <c r="F496" s="1" t="s">
        <v>14</v>
      </c>
      <c r="G496" t="str">
        <f>VLOOKUP(A496,Total!$A$1:$J$47,8,0)</f>
        <v>Upper-100% Polyester  sock-100% polyurethane outsole-TPR</v>
      </c>
      <c r="H496" s="6">
        <f>VLOOKUP(A496,Total!$A$1:$J$47,9,0)</f>
        <v>35</v>
      </c>
      <c r="I496" s="5">
        <f t="shared" si="14"/>
        <v>41.65</v>
      </c>
      <c r="J496" s="5">
        <f t="shared" si="15"/>
        <v>124.94999999999999</v>
      </c>
    </row>
    <row r="497" spans="1:10" x14ac:dyDescent="0.25">
      <c r="A497" t="s">
        <v>103</v>
      </c>
      <c r="B497" t="s">
        <v>104</v>
      </c>
      <c r="C497">
        <v>7</v>
      </c>
      <c r="D497">
        <v>20</v>
      </c>
      <c r="E497" t="s">
        <v>30</v>
      </c>
      <c r="F497" s="1" t="s">
        <v>148</v>
      </c>
      <c r="G497" t="str">
        <f>VLOOKUP(A497,Total!$A$1:$J$47,8,0)</f>
        <v>Upper: PU 100 | Sole: Rubber 100</v>
      </c>
      <c r="H497" s="6">
        <f>VLOOKUP(A497,Total!$A$1:$J$47,9,0)</f>
        <v>36</v>
      </c>
      <c r="I497" s="5">
        <f t="shared" si="14"/>
        <v>42.839999999999996</v>
      </c>
      <c r="J497" s="5">
        <f t="shared" si="15"/>
        <v>299.88</v>
      </c>
    </row>
    <row r="498" spans="1:10" x14ac:dyDescent="0.25">
      <c r="A498" t="s">
        <v>96</v>
      </c>
      <c r="B498" t="s">
        <v>97</v>
      </c>
      <c r="C498">
        <v>2</v>
      </c>
      <c r="D498">
        <v>20</v>
      </c>
      <c r="E498" t="s">
        <v>30</v>
      </c>
      <c r="F498" s="1" t="s">
        <v>22</v>
      </c>
      <c r="G498" t="str">
        <f>VLOOKUP(A498,Total!$A$1:$J$47,8,0)</f>
        <v>Upper: Textile 100 | Sole: Plastic 100</v>
      </c>
      <c r="H498" s="6">
        <f>VLOOKUP(A498,Total!$A$1:$J$47,9,0)</f>
        <v>60</v>
      </c>
      <c r="I498" s="5">
        <f t="shared" si="14"/>
        <v>71.399999999999991</v>
      </c>
      <c r="J498" s="5">
        <f t="shared" si="15"/>
        <v>142.79999999999998</v>
      </c>
    </row>
    <row r="499" spans="1:10" x14ac:dyDescent="0.25">
      <c r="A499" t="s">
        <v>68</v>
      </c>
      <c r="B499" t="s">
        <v>69</v>
      </c>
      <c r="C499">
        <v>1</v>
      </c>
      <c r="D499">
        <v>20</v>
      </c>
      <c r="E499" t="s">
        <v>30</v>
      </c>
      <c r="F499" s="1" t="s">
        <v>20</v>
      </c>
      <c r="G499" t="str">
        <f>VLOOKUP(A499,Total!$A$1:$J$47,8,0)</f>
        <v>Upper: PU 100 | Sole: Thermoplastic Rubber 100</v>
      </c>
      <c r="H499" s="6">
        <f>VLOOKUP(A499,Total!$A$1:$J$47,9,0)</f>
        <v>55</v>
      </c>
      <c r="I499" s="5">
        <f t="shared" si="14"/>
        <v>65.45</v>
      </c>
      <c r="J499" s="5">
        <f t="shared" si="15"/>
        <v>65.45</v>
      </c>
    </row>
    <row r="500" spans="1:10" x14ac:dyDescent="0.25">
      <c r="A500" t="s">
        <v>107</v>
      </c>
      <c r="B500" t="s">
        <v>109</v>
      </c>
      <c r="C500">
        <v>4</v>
      </c>
      <c r="D500">
        <v>20</v>
      </c>
      <c r="E500" t="s">
        <v>30</v>
      </c>
      <c r="F500" s="1" t="s">
        <v>147</v>
      </c>
      <c r="G500" t="str">
        <f>VLOOKUP(A500,Total!$A$1:$J$47,8,0)</f>
        <v>Upper: PU 100 | Sole: Rubber 100</v>
      </c>
      <c r="H500" s="6">
        <f>VLOOKUP(A500,Total!$A$1:$J$47,9,0)</f>
        <v>55</v>
      </c>
      <c r="I500" s="5">
        <f t="shared" si="14"/>
        <v>65.45</v>
      </c>
      <c r="J500" s="5">
        <f t="shared" si="15"/>
        <v>261.8</v>
      </c>
    </row>
    <row r="501" spans="1:10" x14ac:dyDescent="0.25">
      <c r="A501" t="s">
        <v>56</v>
      </c>
      <c r="B501" t="s">
        <v>57</v>
      </c>
      <c r="C501">
        <v>12</v>
      </c>
      <c r="D501">
        <v>20</v>
      </c>
      <c r="E501" t="s">
        <v>30</v>
      </c>
      <c r="F501" s="1" t="s">
        <v>147</v>
      </c>
      <c r="G501" t="str">
        <f>VLOOKUP(A501,Total!$A$1:$J$47,8,0)</f>
        <v>Upper: PU 100 | Sole: Rubber 100</v>
      </c>
      <c r="H501" s="6">
        <f>VLOOKUP(A501,Total!$A$1:$J$47,9,0)</f>
        <v>30</v>
      </c>
      <c r="I501" s="5">
        <f t="shared" si="14"/>
        <v>35.699999999999996</v>
      </c>
      <c r="J501" s="5">
        <f t="shared" si="15"/>
        <v>428.4</v>
      </c>
    </row>
    <row r="502" spans="1:10" x14ac:dyDescent="0.25">
      <c r="A502" t="s">
        <v>56</v>
      </c>
      <c r="B502" t="s">
        <v>57</v>
      </c>
      <c r="C502">
        <v>12</v>
      </c>
      <c r="D502">
        <v>20</v>
      </c>
      <c r="E502" t="s">
        <v>30</v>
      </c>
      <c r="F502" s="1" t="s">
        <v>147</v>
      </c>
      <c r="G502" t="str">
        <f>VLOOKUP(A502,Total!$A$1:$J$47,8,0)</f>
        <v>Upper: PU 100 | Sole: Rubber 100</v>
      </c>
      <c r="H502" s="6">
        <f>VLOOKUP(A502,Total!$A$1:$J$47,9,0)</f>
        <v>30</v>
      </c>
      <c r="I502" s="5">
        <f t="shared" si="14"/>
        <v>35.699999999999996</v>
      </c>
      <c r="J502" s="5">
        <f t="shared" si="15"/>
        <v>428.4</v>
      </c>
    </row>
    <row r="503" spans="1:10" x14ac:dyDescent="0.25">
      <c r="A503" t="s">
        <v>56</v>
      </c>
      <c r="B503" t="s">
        <v>57</v>
      </c>
      <c r="C503">
        <v>12</v>
      </c>
      <c r="D503">
        <v>20</v>
      </c>
      <c r="E503" t="s">
        <v>30</v>
      </c>
      <c r="F503" s="1" t="s">
        <v>31</v>
      </c>
      <c r="G503" t="str">
        <f>VLOOKUP(A503,Total!$A$1:$J$47,8,0)</f>
        <v>Upper: PU 100 | Sole: Rubber 100</v>
      </c>
      <c r="H503" s="6">
        <f>VLOOKUP(A503,Total!$A$1:$J$47,9,0)</f>
        <v>30</v>
      </c>
      <c r="I503" s="5">
        <f t="shared" si="14"/>
        <v>35.699999999999996</v>
      </c>
      <c r="J503" s="5">
        <f t="shared" si="15"/>
        <v>428.4</v>
      </c>
    </row>
    <row r="504" spans="1:10" x14ac:dyDescent="0.25">
      <c r="A504" t="s">
        <v>58</v>
      </c>
      <c r="B504" t="s">
        <v>59</v>
      </c>
      <c r="C504">
        <v>2</v>
      </c>
      <c r="D504">
        <v>20</v>
      </c>
      <c r="E504" t="s">
        <v>30</v>
      </c>
      <c r="F504" s="1" t="s">
        <v>14</v>
      </c>
      <c r="G504" t="str">
        <f>VLOOKUP(A504,Total!$A$1:$J$47,8,0)</f>
        <v>Upper: PU 100 | Sole: Thermoplastic Rubber 100</v>
      </c>
      <c r="H504" s="6">
        <f>VLOOKUP(A504,Total!$A$1:$J$47,9,0)</f>
        <v>55</v>
      </c>
      <c r="I504" s="5">
        <f t="shared" si="14"/>
        <v>65.45</v>
      </c>
      <c r="J504" s="5">
        <f t="shared" si="15"/>
        <v>130.9</v>
      </c>
    </row>
    <row r="505" spans="1:10" x14ac:dyDescent="0.25">
      <c r="A505" t="s">
        <v>58</v>
      </c>
      <c r="B505" t="s">
        <v>59</v>
      </c>
      <c r="C505">
        <v>2</v>
      </c>
      <c r="D505">
        <v>20</v>
      </c>
      <c r="E505" t="s">
        <v>30</v>
      </c>
      <c r="F505" s="1" t="s">
        <v>20</v>
      </c>
      <c r="G505" t="str">
        <f>VLOOKUP(A505,Total!$A$1:$J$47,8,0)</f>
        <v>Upper: PU 100 | Sole: Thermoplastic Rubber 100</v>
      </c>
      <c r="H505" s="6">
        <f>VLOOKUP(A505,Total!$A$1:$J$47,9,0)</f>
        <v>55</v>
      </c>
      <c r="I505" s="5">
        <f t="shared" si="14"/>
        <v>65.45</v>
      </c>
      <c r="J505" s="5">
        <f t="shared" si="15"/>
        <v>130.9</v>
      </c>
    </row>
    <row r="506" spans="1:10" x14ac:dyDescent="0.25">
      <c r="A506" t="s">
        <v>105</v>
      </c>
      <c r="B506" t="s">
        <v>106</v>
      </c>
      <c r="C506">
        <v>2</v>
      </c>
      <c r="D506">
        <v>20</v>
      </c>
      <c r="E506" t="s">
        <v>30</v>
      </c>
      <c r="F506" s="1" t="s">
        <v>147</v>
      </c>
      <c r="G506" t="str">
        <f>VLOOKUP(A506,Total!$A$1:$J$47,8,0)</f>
        <v>Upper: PU 100 | Sole: Rubber 100</v>
      </c>
      <c r="H506" s="6">
        <f>VLOOKUP(A506,Total!$A$1:$J$47,9,0)</f>
        <v>50</v>
      </c>
      <c r="I506" s="5">
        <f t="shared" si="14"/>
        <v>59.5</v>
      </c>
      <c r="J506" s="5">
        <f t="shared" si="15"/>
        <v>119</v>
      </c>
    </row>
    <row r="507" spans="1:10" x14ac:dyDescent="0.25">
      <c r="A507" t="s">
        <v>138</v>
      </c>
      <c r="B507" t="s">
        <v>139</v>
      </c>
      <c r="C507">
        <v>5</v>
      </c>
      <c r="D507">
        <v>20</v>
      </c>
      <c r="E507" t="s">
        <v>30</v>
      </c>
      <c r="F507" s="1" t="s">
        <v>20</v>
      </c>
      <c r="G507" t="str">
        <f>VLOOKUP(A507,Total!$A$1:$J$47,8,0)</f>
        <v>Upper: PU 100 | Sole: Plastic 100</v>
      </c>
      <c r="H507" s="6">
        <f>VLOOKUP(A507,Total!$A$1:$J$47,9,0)</f>
        <v>38</v>
      </c>
      <c r="I507" s="5">
        <f t="shared" si="14"/>
        <v>45.22</v>
      </c>
      <c r="J507" s="5">
        <f t="shared" si="15"/>
        <v>226.1</v>
      </c>
    </row>
    <row r="508" spans="1:10" x14ac:dyDescent="0.25">
      <c r="A508" t="s">
        <v>138</v>
      </c>
      <c r="B508" t="s">
        <v>139</v>
      </c>
      <c r="C508">
        <v>5</v>
      </c>
      <c r="D508">
        <v>20</v>
      </c>
      <c r="E508" t="s">
        <v>30</v>
      </c>
      <c r="F508" s="1" t="s">
        <v>20</v>
      </c>
      <c r="G508" t="str">
        <f>VLOOKUP(A508,Total!$A$1:$J$47,8,0)</f>
        <v>Upper: PU 100 | Sole: Plastic 100</v>
      </c>
      <c r="H508" s="6">
        <f>VLOOKUP(A508,Total!$A$1:$J$47,9,0)</f>
        <v>38</v>
      </c>
      <c r="I508" s="5">
        <f t="shared" si="14"/>
        <v>45.22</v>
      </c>
      <c r="J508" s="5">
        <f t="shared" si="15"/>
        <v>226.1</v>
      </c>
    </row>
    <row r="509" spans="1:10" x14ac:dyDescent="0.25">
      <c r="A509" t="s">
        <v>138</v>
      </c>
      <c r="B509" t="s">
        <v>139</v>
      </c>
      <c r="C509">
        <v>5</v>
      </c>
      <c r="D509">
        <v>20</v>
      </c>
      <c r="E509" t="s">
        <v>30</v>
      </c>
      <c r="F509" s="1" t="s">
        <v>147</v>
      </c>
      <c r="G509" t="str">
        <f>VLOOKUP(A509,Total!$A$1:$J$47,8,0)</f>
        <v>Upper: PU 100 | Sole: Plastic 100</v>
      </c>
      <c r="H509" s="6">
        <f>VLOOKUP(A509,Total!$A$1:$J$47,9,0)</f>
        <v>38</v>
      </c>
      <c r="I509" s="5">
        <f t="shared" si="14"/>
        <v>45.22</v>
      </c>
      <c r="J509" s="5">
        <f t="shared" si="15"/>
        <v>226.1</v>
      </c>
    </row>
    <row r="510" spans="1:10" x14ac:dyDescent="0.25">
      <c r="A510" t="s">
        <v>138</v>
      </c>
      <c r="B510" t="s">
        <v>139</v>
      </c>
      <c r="C510">
        <v>5</v>
      </c>
      <c r="D510">
        <v>20</v>
      </c>
      <c r="E510" t="s">
        <v>30</v>
      </c>
      <c r="F510" s="1" t="s">
        <v>148</v>
      </c>
      <c r="G510" t="str">
        <f>VLOOKUP(A510,Total!$A$1:$J$47,8,0)</f>
        <v>Upper: PU 100 | Sole: Plastic 100</v>
      </c>
      <c r="H510" s="6">
        <f>VLOOKUP(A510,Total!$A$1:$J$47,9,0)</f>
        <v>38</v>
      </c>
      <c r="I510" s="5">
        <f t="shared" si="14"/>
        <v>45.22</v>
      </c>
      <c r="J510" s="5">
        <f t="shared" si="15"/>
        <v>226.1</v>
      </c>
    </row>
    <row r="511" spans="1:10" x14ac:dyDescent="0.25">
      <c r="A511" t="s">
        <v>99</v>
      </c>
      <c r="B511" t="s">
        <v>100</v>
      </c>
      <c r="C511">
        <v>12</v>
      </c>
      <c r="D511">
        <v>20</v>
      </c>
      <c r="E511" t="s">
        <v>30</v>
      </c>
      <c r="F511" s="1" t="s">
        <v>20</v>
      </c>
      <c r="G511" t="str">
        <f>VLOOKUP(A511,Total!$A$1:$J$47,8,0)</f>
        <v>Upper: Satin 100 | Sole: Rubber 100</v>
      </c>
      <c r="H511" s="6">
        <f>VLOOKUP(A511,Total!$A$1:$J$47,9,0)</f>
        <v>30</v>
      </c>
      <c r="I511" s="5">
        <f t="shared" si="14"/>
        <v>35.699999999999996</v>
      </c>
      <c r="J511" s="5">
        <f t="shared" si="15"/>
        <v>428.4</v>
      </c>
    </row>
    <row r="512" spans="1:10" x14ac:dyDescent="0.25">
      <c r="A512" t="s">
        <v>99</v>
      </c>
      <c r="B512" t="s">
        <v>100</v>
      </c>
      <c r="C512">
        <v>12</v>
      </c>
      <c r="D512">
        <v>20</v>
      </c>
      <c r="E512" t="s">
        <v>30</v>
      </c>
      <c r="F512" s="1" t="s">
        <v>148</v>
      </c>
      <c r="G512" t="str">
        <f>VLOOKUP(A512,Total!$A$1:$J$47,8,0)</f>
        <v>Upper: Satin 100 | Sole: Rubber 100</v>
      </c>
      <c r="H512" s="6">
        <f>VLOOKUP(A512,Total!$A$1:$J$47,9,0)</f>
        <v>30</v>
      </c>
      <c r="I512" s="5">
        <f t="shared" si="14"/>
        <v>35.699999999999996</v>
      </c>
      <c r="J512" s="5">
        <f t="shared" si="15"/>
        <v>428.4</v>
      </c>
    </row>
    <row r="513" spans="1:10" x14ac:dyDescent="0.25">
      <c r="A513" t="s">
        <v>99</v>
      </c>
      <c r="B513" t="s">
        <v>100</v>
      </c>
      <c r="C513">
        <v>8</v>
      </c>
      <c r="D513">
        <v>20</v>
      </c>
      <c r="E513" t="s">
        <v>30</v>
      </c>
      <c r="F513" s="1" t="s">
        <v>14</v>
      </c>
      <c r="G513" t="str">
        <f>VLOOKUP(A513,Total!$A$1:$J$47,8,0)</f>
        <v>Upper: Satin 100 | Sole: Rubber 100</v>
      </c>
      <c r="H513" s="6">
        <f>VLOOKUP(A513,Total!$A$1:$J$47,9,0)</f>
        <v>30</v>
      </c>
      <c r="I513" s="5">
        <f t="shared" si="14"/>
        <v>35.699999999999996</v>
      </c>
      <c r="J513" s="5">
        <f t="shared" si="15"/>
        <v>285.59999999999997</v>
      </c>
    </row>
    <row r="514" spans="1:10" x14ac:dyDescent="0.25">
      <c r="A514" t="s">
        <v>107</v>
      </c>
      <c r="B514" t="s">
        <v>109</v>
      </c>
      <c r="C514">
        <v>4</v>
      </c>
      <c r="D514">
        <v>20</v>
      </c>
      <c r="E514" t="s">
        <v>30</v>
      </c>
      <c r="F514" s="1" t="s">
        <v>148</v>
      </c>
      <c r="G514" t="str">
        <f>VLOOKUP(A514,Total!$A$1:$J$47,8,0)</f>
        <v>Upper: PU 100 | Sole: Rubber 100</v>
      </c>
      <c r="H514" s="6">
        <f>VLOOKUP(A514,Total!$A$1:$J$47,9,0)</f>
        <v>55</v>
      </c>
      <c r="I514" s="5">
        <f t="shared" si="14"/>
        <v>65.45</v>
      </c>
      <c r="J514" s="5">
        <f t="shared" si="15"/>
        <v>261.8</v>
      </c>
    </row>
    <row r="515" spans="1:10" x14ac:dyDescent="0.25">
      <c r="A515" t="s">
        <v>107</v>
      </c>
      <c r="B515" t="s">
        <v>109</v>
      </c>
      <c r="C515">
        <v>4</v>
      </c>
      <c r="D515">
        <v>21</v>
      </c>
      <c r="E515" t="s">
        <v>30</v>
      </c>
      <c r="F515" s="1" t="s">
        <v>22</v>
      </c>
      <c r="G515" t="str">
        <f>VLOOKUP(A515,Total!$A$1:$J$47,8,0)</f>
        <v>Upper: PU 100 | Sole: Rubber 100</v>
      </c>
      <c r="H515" s="6">
        <f>VLOOKUP(A515,Total!$A$1:$J$47,9,0)</f>
        <v>55</v>
      </c>
      <c r="I515" s="5">
        <f t="shared" ref="I515:I578" si="16">H515*1.19</f>
        <v>65.45</v>
      </c>
      <c r="J515" s="5">
        <f t="shared" ref="J515:J578" si="17">I515*C515</f>
        <v>261.8</v>
      </c>
    </row>
    <row r="516" spans="1:10" x14ac:dyDescent="0.25">
      <c r="A516" t="s">
        <v>107</v>
      </c>
      <c r="B516" t="s">
        <v>109</v>
      </c>
      <c r="C516">
        <v>4</v>
      </c>
      <c r="D516">
        <v>21</v>
      </c>
      <c r="E516" t="s">
        <v>30</v>
      </c>
      <c r="F516" s="1" t="s">
        <v>147</v>
      </c>
      <c r="G516" t="str">
        <f>VLOOKUP(A516,Total!$A$1:$J$47,8,0)</f>
        <v>Upper: PU 100 | Sole: Rubber 100</v>
      </c>
      <c r="H516" s="6">
        <f>VLOOKUP(A516,Total!$A$1:$J$47,9,0)</f>
        <v>55</v>
      </c>
      <c r="I516" s="5">
        <f t="shared" si="16"/>
        <v>65.45</v>
      </c>
      <c r="J516" s="5">
        <f t="shared" si="17"/>
        <v>261.8</v>
      </c>
    </row>
    <row r="517" spans="1:10" x14ac:dyDescent="0.25">
      <c r="A517" t="s">
        <v>107</v>
      </c>
      <c r="B517" t="s">
        <v>109</v>
      </c>
      <c r="C517">
        <v>4</v>
      </c>
      <c r="D517">
        <v>21</v>
      </c>
      <c r="E517" t="s">
        <v>30</v>
      </c>
      <c r="F517" s="1" t="s">
        <v>20</v>
      </c>
      <c r="G517" t="str">
        <f>VLOOKUP(A517,Total!$A$1:$J$47,8,0)</f>
        <v>Upper: PU 100 | Sole: Rubber 100</v>
      </c>
      <c r="H517" s="6">
        <f>VLOOKUP(A517,Total!$A$1:$J$47,9,0)</f>
        <v>55</v>
      </c>
      <c r="I517" s="5">
        <f t="shared" si="16"/>
        <v>65.45</v>
      </c>
      <c r="J517" s="5">
        <f t="shared" si="17"/>
        <v>261.8</v>
      </c>
    </row>
    <row r="518" spans="1:10" x14ac:dyDescent="0.25">
      <c r="A518" t="s">
        <v>120</v>
      </c>
      <c r="B518" t="s">
        <v>121</v>
      </c>
      <c r="C518">
        <v>2</v>
      </c>
      <c r="D518">
        <v>21</v>
      </c>
      <c r="E518" t="s">
        <v>30</v>
      </c>
      <c r="F518" s="1" t="s">
        <v>22</v>
      </c>
      <c r="G518" t="str">
        <f>VLOOKUP(A518,Total!$A$1:$J$47,8,0)</f>
        <v>Upper-100% Polyester  sock-100% polyurethane outsole-TPR</v>
      </c>
      <c r="H518" s="6">
        <f>VLOOKUP(A518,Total!$A$1:$J$47,9,0)</f>
        <v>35</v>
      </c>
      <c r="I518" s="5">
        <f t="shared" si="16"/>
        <v>41.65</v>
      </c>
      <c r="J518" s="5">
        <f t="shared" si="17"/>
        <v>83.3</v>
      </c>
    </row>
    <row r="519" spans="1:10" x14ac:dyDescent="0.25">
      <c r="A519" t="s">
        <v>107</v>
      </c>
      <c r="B519" t="s">
        <v>109</v>
      </c>
      <c r="C519">
        <v>4</v>
      </c>
      <c r="D519">
        <v>21</v>
      </c>
      <c r="E519" t="s">
        <v>30</v>
      </c>
      <c r="F519" s="1" t="s">
        <v>22</v>
      </c>
      <c r="G519" t="str">
        <f>VLOOKUP(A519,Total!$A$1:$J$47,8,0)</f>
        <v>Upper: PU 100 | Sole: Rubber 100</v>
      </c>
      <c r="H519" s="6">
        <f>VLOOKUP(A519,Total!$A$1:$J$47,9,0)</f>
        <v>55</v>
      </c>
      <c r="I519" s="5">
        <f t="shared" si="16"/>
        <v>65.45</v>
      </c>
      <c r="J519" s="5">
        <f t="shared" si="17"/>
        <v>261.8</v>
      </c>
    </row>
    <row r="520" spans="1:10" x14ac:dyDescent="0.25">
      <c r="A520" t="s">
        <v>50</v>
      </c>
      <c r="B520" t="s">
        <v>52</v>
      </c>
      <c r="C520">
        <v>11</v>
      </c>
      <c r="D520">
        <v>21</v>
      </c>
      <c r="E520" t="s">
        <v>30</v>
      </c>
      <c r="F520" s="1" t="s">
        <v>148</v>
      </c>
      <c r="G520" t="str">
        <f>VLOOKUP(A520,Total!$A$1:$J$47,8,0)</f>
        <v>Upper: Polyurethane 100 | Sole: Polyurethane 100</v>
      </c>
      <c r="H520" s="6">
        <f>VLOOKUP(A520,Total!$A$1:$J$47,9,0)</f>
        <v>24</v>
      </c>
      <c r="I520" s="5">
        <f t="shared" si="16"/>
        <v>28.56</v>
      </c>
      <c r="J520" s="5">
        <f t="shared" si="17"/>
        <v>314.15999999999997</v>
      </c>
    </row>
    <row r="521" spans="1:10" x14ac:dyDescent="0.25">
      <c r="A521" t="s">
        <v>107</v>
      </c>
      <c r="B521" t="s">
        <v>109</v>
      </c>
      <c r="C521">
        <v>4</v>
      </c>
      <c r="D521">
        <v>21</v>
      </c>
      <c r="E521" t="s">
        <v>30</v>
      </c>
      <c r="F521" s="1" t="s">
        <v>20</v>
      </c>
      <c r="G521" t="str">
        <f>VLOOKUP(A521,Total!$A$1:$J$47,8,0)</f>
        <v>Upper: PU 100 | Sole: Rubber 100</v>
      </c>
      <c r="H521" s="6">
        <f>VLOOKUP(A521,Total!$A$1:$J$47,9,0)</f>
        <v>55</v>
      </c>
      <c r="I521" s="5">
        <f t="shared" si="16"/>
        <v>65.45</v>
      </c>
      <c r="J521" s="5">
        <f t="shared" si="17"/>
        <v>261.8</v>
      </c>
    </row>
    <row r="522" spans="1:10" x14ac:dyDescent="0.25">
      <c r="A522" t="s">
        <v>107</v>
      </c>
      <c r="B522" t="s">
        <v>109</v>
      </c>
      <c r="C522">
        <v>4</v>
      </c>
      <c r="D522">
        <v>21</v>
      </c>
      <c r="E522" t="s">
        <v>30</v>
      </c>
      <c r="F522" s="1" t="s">
        <v>14</v>
      </c>
      <c r="G522" t="str">
        <f>VLOOKUP(A522,Total!$A$1:$J$47,8,0)</f>
        <v>Upper: PU 100 | Sole: Rubber 100</v>
      </c>
      <c r="H522" s="6">
        <f>VLOOKUP(A522,Total!$A$1:$J$47,9,0)</f>
        <v>55</v>
      </c>
      <c r="I522" s="5">
        <f t="shared" si="16"/>
        <v>65.45</v>
      </c>
      <c r="J522" s="5">
        <f t="shared" si="17"/>
        <v>261.8</v>
      </c>
    </row>
    <row r="523" spans="1:10" x14ac:dyDescent="0.25">
      <c r="A523" t="s">
        <v>107</v>
      </c>
      <c r="B523" t="s">
        <v>109</v>
      </c>
      <c r="C523">
        <v>4</v>
      </c>
      <c r="D523">
        <v>21</v>
      </c>
      <c r="E523" t="s">
        <v>30</v>
      </c>
      <c r="F523" s="1" t="s">
        <v>148</v>
      </c>
      <c r="G523" t="str">
        <f>VLOOKUP(A523,Total!$A$1:$J$47,8,0)</f>
        <v>Upper: PU 100 | Sole: Rubber 100</v>
      </c>
      <c r="H523" s="6">
        <f>VLOOKUP(A523,Total!$A$1:$J$47,9,0)</f>
        <v>55</v>
      </c>
      <c r="I523" s="5">
        <f t="shared" si="16"/>
        <v>65.45</v>
      </c>
      <c r="J523" s="5">
        <f t="shared" si="17"/>
        <v>261.8</v>
      </c>
    </row>
    <row r="524" spans="1:10" x14ac:dyDescent="0.25">
      <c r="A524" t="s">
        <v>107</v>
      </c>
      <c r="B524" t="s">
        <v>109</v>
      </c>
      <c r="C524">
        <v>4</v>
      </c>
      <c r="D524">
        <v>21</v>
      </c>
      <c r="E524" t="s">
        <v>30</v>
      </c>
      <c r="F524" s="1" t="s">
        <v>20</v>
      </c>
      <c r="G524" t="str">
        <f>VLOOKUP(A524,Total!$A$1:$J$47,8,0)</f>
        <v>Upper: PU 100 | Sole: Rubber 100</v>
      </c>
      <c r="H524" s="6">
        <f>VLOOKUP(A524,Total!$A$1:$J$47,9,0)</f>
        <v>55</v>
      </c>
      <c r="I524" s="5">
        <f t="shared" si="16"/>
        <v>65.45</v>
      </c>
      <c r="J524" s="5">
        <f t="shared" si="17"/>
        <v>261.8</v>
      </c>
    </row>
    <row r="525" spans="1:10" x14ac:dyDescent="0.25">
      <c r="A525" t="s">
        <v>107</v>
      </c>
      <c r="B525" t="s">
        <v>109</v>
      </c>
      <c r="C525">
        <v>4</v>
      </c>
      <c r="D525">
        <v>21</v>
      </c>
      <c r="E525" t="s">
        <v>30</v>
      </c>
      <c r="F525" s="1" t="s">
        <v>22</v>
      </c>
      <c r="G525" t="str">
        <f>VLOOKUP(A525,Total!$A$1:$J$47,8,0)</f>
        <v>Upper: PU 100 | Sole: Rubber 100</v>
      </c>
      <c r="H525" s="6">
        <f>VLOOKUP(A525,Total!$A$1:$J$47,9,0)</f>
        <v>55</v>
      </c>
      <c r="I525" s="5">
        <f t="shared" si="16"/>
        <v>65.45</v>
      </c>
      <c r="J525" s="5">
        <f t="shared" si="17"/>
        <v>261.8</v>
      </c>
    </row>
    <row r="526" spans="1:10" x14ac:dyDescent="0.25">
      <c r="A526" t="s">
        <v>120</v>
      </c>
      <c r="B526" t="s">
        <v>121</v>
      </c>
      <c r="C526">
        <v>2</v>
      </c>
      <c r="D526">
        <v>21</v>
      </c>
      <c r="E526" t="s">
        <v>30</v>
      </c>
      <c r="F526" s="1" t="s">
        <v>148</v>
      </c>
      <c r="G526" t="str">
        <f>VLOOKUP(A526,Total!$A$1:$J$47,8,0)</f>
        <v>Upper-100% Polyester  sock-100% polyurethane outsole-TPR</v>
      </c>
      <c r="H526" s="6">
        <f>VLOOKUP(A526,Total!$A$1:$J$47,9,0)</f>
        <v>35</v>
      </c>
      <c r="I526" s="5">
        <f t="shared" si="16"/>
        <v>41.65</v>
      </c>
      <c r="J526" s="5">
        <f t="shared" si="17"/>
        <v>83.3</v>
      </c>
    </row>
    <row r="527" spans="1:10" x14ac:dyDescent="0.25">
      <c r="A527" t="s">
        <v>120</v>
      </c>
      <c r="B527" t="s">
        <v>121</v>
      </c>
      <c r="C527">
        <v>2</v>
      </c>
      <c r="D527">
        <v>21</v>
      </c>
      <c r="E527" t="s">
        <v>30</v>
      </c>
      <c r="F527" s="1" t="s">
        <v>148</v>
      </c>
      <c r="G527" t="str">
        <f>VLOOKUP(A527,Total!$A$1:$J$47,8,0)</f>
        <v>Upper-100% Polyester  sock-100% polyurethane outsole-TPR</v>
      </c>
      <c r="H527" s="6">
        <f>VLOOKUP(A527,Total!$A$1:$J$47,9,0)</f>
        <v>35</v>
      </c>
      <c r="I527" s="5">
        <f t="shared" si="16"/>
        <v>41.65</v>
      </c>
      <c r="J527" s="5">
        <f t="shared" si="17"/>
        <v>83.3</v>
      </c>
    </row>
    <row r="528" spans="1:10" x14ac:dyDescent="0.25">
      <c r="A528" t="s">
        <v>120</v>
      </c>
      <c r="B528" t="s">
        <v>121</v>
      </c>
      <c r="C528">
        <v>2</v>
      </c>
      <c r="D528">
        <v>21</v>
      </c>
      <c r="E528" t="s">
        <v>30</v>
      </c>
      <c r="F528" s="1" t="s">
        <v>22</v>
      </c>
      <c r="G528" t="str">
        <f>VLOOKUP(A528,Total!$A$1:$J$47,8,0)</f>
        <v>Upper-100% Polyester  sock-100% polyurethane outsole-TPR</v>
      </c>
      <c r="H528" s="6">
        <f>VLOOKUP(A528,Total!$A$1:$J$47,9,0)</f>
        <v>35</v>
      </c>
      <c r="I528" s="5">
        <f t="shared" si="16"/>
        <v>41.65</v>
      </c>
      <c r="J528" s="5">
        <f t="shared" si="17"/>
        <v>83.3</v>
      </c>
    </row>
    <row r="529" spans="1:10" x14ac:dyDescent="0.25">
      <c r="A529" t="s">
        <v>120</v>
      </c>
      <c r="B529" t="s">
        <v>121</v>
      </c>
      <c r="C529">
        <v>2</v>
      </c>
      <c r="D529">
        <v>21</v>
      </c>
      <c r="E529" t="s">
        <v>30</v>
      </c>
      <c r="F529" s="1" t="s">
        <v>22</v>
      </c>
      <c r="G529" t="str">
        <f>VLOOKUP(A529,Total!$A$1:$J$47,8,0)</f>
        <v>Upper-100% Polyester  sock-100% polyurethane outsole-TPR</v>
      </c>
      <c r="H529" s="6">
        <f>VLOOKUP(A529,Total!$A$1:$J$47,9,0)</f>
        <v>35</v>
      </c>
      <c r="I529" s="5">
        <f t="shared" si="16"/>
        <v>41.65</v>
      </c>
      <c r="J529" s="5">
        <f t="shared" si="17"/>
        <v>83.3</v>
      </c>
    </row>
    <row r="530" spans="1:10" x14ac:dyDescent="0.25">
      <c r="A530" t="s">
        <v>120</v>
      </c>
      <c r="B530" t="s">
        <v>121</v>
      </c>
      <c r="C530">
        <v>2</v>
      </c>
      <c r="D530">
        <v>21</v>
      </c>
      <c r="E530" t="s">
        <v>30</v>
      </c>
      <c r="F530" s="1" t="s">
        <v>20</v>
      </c>
      <c r="G530" t="str">
        <f>VLOOKUP(A530,Total!$A$1:$J$47,8,0)</f>
        <v>Upper-100% Polyester  sock-100% polyurethane outsole-TPR</v>
      </c>
      <c r="H530" s="6">
        <f>VLOOKUP(A530,Total!$A$1:$J$47,9,0)</f>
        <v>35</v>
      </c>
      <c r="I530" s="5">
        <f t="shared" si="16"/>
        <v>41.65</v>
      </c>
      <c r="J530" s="5">
        <f t="shared" si="17"/>
        <v>83.3</v>
      </c>
    </row>
    <row r="531" spans="1:10" x14ac:dyDescent="0.25">
      <c r="A531" t="s">
        <v>58</v>
      </c>
      <c r="B531" t="s">
        <v>59</v>
      </c>
      <c r="C531">
        <v>2</v>
      </c>
      <c r="D531">
        <v>21</v>
      </c>
      <c r="E531" t="s">
        <v>30</v>
      </c>
      <c r="F531" s="1" t="s">
        <v>14</v>
      </c>
      <c r="G531" t="str">
        <f>VLOOKUP(A531,Total!$A$1:$J$47,8,0)</f>
        <v>Upper: PU 100 | Sole: Thermoplastic Rubber 100</v>
      </c>
      <c r="H531" s="6">
        <f>VLOOKUP(A531,Total!$A$1:$J$47,9,0)</f>
        <v>55</v>
      </c>
      <c r="I531" s="5">
        <f t="shared" si="16"/>
        <v>65.45</v>
      </c>
      <c r="J531" s="5">
        <f t="shared" si="17"/>
        <v>130.9</v>
      </c>
    </row>
    <row r="532" spans="1:10" x14ac:dyDescent="0.25">
      <c r="A532" t="s">
        <v>134</v>
      </c>
      <c r="B532" t="s">
        <v>135</v>
      </c>
      <c r="C532">
        <v>10</v>
      </c>
      <c r="D532">
        <v>21</v>
      </c>
      <c r="E532" t="s">
        <v>30</v>
      </c>
      <c r="F532" s="1" t="s">
        <v>20</v>
      </c>
      <c r="G532" t="str">
        <f>VLOOKUP(A532,Total!$A$1:$J$47,8,0)</f>
        <v>Upper: Polyester 100 | Sole: Rubber 100</v>
      </c>
      <c r="H532" s="6">
        <f>VLOOKUP(A532,Total!$A$1:$J$47,9,0)</f>
        <v>28</v>
      </c>
      <c r="I532" s="5">
        <f t="shared" si="16"/>
        <v>33.32</v>
      </c>
      <c r="J532" s="5">
        <f t="shared" si="17"/>
        <v>333.2</v>
      </c>
    </row>
    <row r="533" spans="1:10" x14ac:dyDescent="0.25">
      <c r="A533" t="s">
        <v>54</v>
      </c>
      <c r="B533" t="s">
        <v>55</v>
      </c>
      <c r="C533">
        <v>9</v>
      </c>
      <c r="D533">
        <v>21</v>
      </c>
      <c r="E533" t="s">
        <v>30</v>
      </c>
      <c r="F533" s="1" t="s">
        <v>148</v>
      </c>
      <c r="G533" t="str">
        <f>VLOOKUP(A533,Total!$A$1:$J$47,8,0)</f>
        <v>Upper: Satin 100 | Sole: Rubber 100</v>
      </c>
      <c r="H533" s="6">
        <f>VLOOKUP(A533,Total!$A$1:$J$47,9,0)</f>
        <v>30</v>
      </c>
      <c r="I533" s="5">
        <f t="shared" si="16"/>
        <v>35.699999999999996</v>
      </c>
      <c r="J533" s="5">
        <f t="shared" si="17"/>
        <v>321.29999999999995</v>
      </c>
    </row>
    <row r="534" spans="1:10" x14ac:dyDescent="0.25">
      <c r="A534" t="s">
        <v>107</v>
      </c>
      <c r="B534" t="s">
        <v>109</v>
      </c>
      <c r="C534">
        <v>4</v>
      </c>
      <c r="D534">
        <v>21</v>
      </c>
      <c r="E534" t="s">
        <v>30</v>
      </c>
      <c r="F534" s="1" t="s">
        <v>14</v>
      </c>
      <c r="G534" t="str">
        <f>VLOOKUP(A534,Total!$A$1:$J$47,8,0)</f>
        <v>Upper: PU 100 | Sole: Rubber 100</v>
      </c>
      <c r="H534" s="6">
        <f>VLOOKUP(A534,Total!$A$1:$J$47,9,0)</f>
        <v>55</v>
      </c>
      <c r="I534" s="5">
        <f t="shared" si="16"/>
        <v>65.45</v>
      </c>
      <c r="J534" s="5">
        <f t="shared" si="17"/>
        <v>261.8</v>
      </c>
    </row>
    <row r="535" spans="1:10" x14ac:dyDescent="0.25">
      <c r="A535" t="s">
        <v>68</v>
      </c>
      <c r="B535" t="s">
        <v>69</v>
      </c>
      <c r="C535">
        <v>2</v>
      </c>
      <c r="D535">
        <v>21</v>
      </c>
      <c r="E535" t="s">
        <v>30</v>
      </c>
      <c r="F535" s="1" t="s">
        <v>20</v>
      </c>
      <c r="G535" t="str">
        <f>VLOOKUP(A535,Total!$A$1:$J$47,8,0)</f>
        <v>Upper: PU 100 | Sole: Thermoplastic Rubber 100</v>
      </c>
      <c r="H535" s="6">
        <f>VLOOKUP(A535,Total!$A$1:$J$47,9,0)</f>
        <v>55</v>
      </c>
      <c r="I535" s="5">
        <f t="shared" si="16"/>
        <v>65.45</v>
      </c>
      <c r="J535" s="5">
        <f t="shared" si="17"/>
        <v>130.9</v>
      </c>
    </row>
    <row r="536" spans="1:10" x14ac:dyDescent="0.25">
      <c r="A536" t="s">
        <v>54</v>
      </c>
      <c r="B536" t="s">
        <v>55</v>
      </c>
      <c r="C536">
        <v>9</v>
      </c>
      <c r="D536">
        <v>21</v>
      </c>
      <c r="E536" t="s">
        <v>30</v>
      </c>
      <c r="F536" s="1" t="s">
        <v>14</v>
      </c>
      <c r="G536" t="str">
        <f>VLOOKUP(A536,Total!$A$1:$J$47,8,0)</f>
        <v>Upper: Satin 100 | Sole: Rubber 100</v>
      </c>
      <c r="H536" s="6">
        <f>VLOOKUP(A536,Total!$A$1:$J$47,9,0)</f>
        <v>30</v>
      </c>
      <c r="I536" s="5">
        <f t="shared" si="16"/>
        <v>35.699999999999996</v>
      </c>
      <c r="J536" s="5">
        <f t="shared" si="17"/>
        <v>321.29999999999995</v>
      </c>
    </row>
    <row r="537" spans="1:10" x14ac:dyDescent="0.25">
      <c r="A537" t="s">
        <v>105</v>
      </c>
      <c r="B537" t="s">
        <v>106</v>
      </c>
      <c r="C537">
        <v>5</v>
      </c>
      <c r="D537">
        <v>21</v>
      </c>
      <c r="E537" t="s">
        <v>30</v>
      </c>
      <c r="F537" s="1" t="s">
        <v>147</v>
      </c>
      <c r="G537" t="str">
        <f>VLOOKUP(A537,Total!$A$1:$J$47,8,0)</f>
        <v>Upper: PU 100 | Sole: Rubber 100</v>
      </c>
      <c r="H537" s="6">
        <f>VLOOKUP(A537,Total!$A$1:$J$47,9,0)</f>
        <v>50</v>
      </c>
      <c r="I537" s="5">
        <f t="shared" si="16"/>
        <v>59.5</v>
      </c>
      <c r="J537" s="5">
        <f t="shared" si="17"/>
        <v>297.5</v>
      </c>
    </row>
    <row r="538" spans="1:10" x14ac:dyDescent="0.25">
      <c r="A538" t="s">
        <v>50</v>
      </c>
      <c r="B538" t="s">
        <v>52</v>
      </c>
      <c r="C538">
        <v>11</v>
      </c>
      <c r="D538">
        <v>21</v>
      </c>
      <c r="E538" t="s">
        <v>30</v>
      </c>
      <c r="F538" s="1" t="s">
        <v>22</v>
      </c>
      <c r="G538" t="str">
        <f>VLOOKUP(A538,Total!$A$1:$J$47,8,0)</f>
        <v>Upper: Polyurethane 100 | Sole: Polyurethane 100</v>
      </c>
      <c r="H538" s="6">
        <f>VLOOKUP(A538,Total!$A$1:$J$47,9,0)</f>
        <v>24</v>
      </c>
      <c r="I538" s="5">
        <f t="shared" si="16"/>
        <v>28.56</v>
      </c>
      <c r="J538" s="5">
        <f t="shared" si="17"/>
        <v>314.15999999999997</v>
      </c>
    </row>
    <row r="539" spans="1:10" x14ac:dyDescent="0.25">
      <c r="A539" t="s">
        <v>36</v>
      </c>
      <c r="B539" t="s">
        <v>37</v>
      </c>
      <c r="C539">
        <v>10</v>
      </c>
      <c r="D539">
        <v>22</v>
      </c>
      <c r="E539" t="s">
        <v>30</v>
      </c>
      <c r="F539" s="1" t="s">
        <v>147</v>
      </c>
      <c r="G539" t="str">
        <f>VLOOKUP(A539,Total!$A$1:$J$47,8,0)</f>
        <v>Upper: Polyester 100 | Sole: Rubber 100</v>
      </c>
      <c r="H539" s="6">
        <f>VLOOKUP(A539,Total!$A$1:$J$47,9,0)</f>
        <v>30</v>
      </c>
      <c r="I539" s="5">
        <f t="shared" si="16"/>
        <v>35.699999999999996</v>
      </c>
      <c r="J539" s="5">
        <f t="shared" si="17"/>
        <v>356.99999999999994</v>
      </c>
    </row>
    <row r="540" spans="1:10" x14ac:dyDescent="0.25">
      <c r="A540" t="s">
        <v>36</v>
      </c>
      <c r="B540" t="s">
        <v>37</v>
      </c>
      <c r="C540">
        <v>10</v>
      </c>
      <c r="D540">
        <v>22</v>
      </c>
      <c r="E540" t="s">
        <v>30</v>
      </c>
      <c r="F540" s="1" t="s">
        <v>31</v>
      </c>
      <c r="G540" t="str">
        <f>VLOOKUP(A540,Total!$A$1:$J$47,8,0)</f>
        <v>Upper: Polyester 100 | Sole: Rubber 100</v>
      </c>
      <c r="H540" s="6">
        <f>VLOOKUP(A540,Total!$A$1:$J$47,9,0)</f>
        <v>30</v>
      </c>
      <c r="I540" s="5">
        <f t="shared" si="16"/>
        <v>35.699999999999996</v>
      </c>
      <c r="J540" s="5">
        <f t="shared" si="17"/>
        <v>356.99999999999994</v>
      </c>
    </row>
    <row r="541" spans="1:10" x14ac:dyDescent="0.25">
      <c r="A541" t="s">
        <v>138</v>
      </c>
      <c r="B541" t="s">
        <v>139</v>
      </c>
      <c r="C541">
        <v>5</v>
      </c>
      <c r="D541">
        <v>22</v>
      </c>
      <c r="E541" t="s">
        <v>30</v>
      </c>
      <c r="F541" s="1" t="s">
        <v>148</v>
      </c>
      <c r="G541" t="str">
        <f>VLOOKUP(A541,Total!$A$1:$J$47,8,0)</f>
        <v>Upper: PU 100 | Sole: Plastic 100</v>
      </c>
      <c r="H541" s="6">
        <f>VLOOKUP(A541,Total!$A$1:$J$47,9,0)</f>
        <v>38</v>
      </c>
      <c r="I541" s="5">
        <f t="shared" si="16"/>
        <v>45.22</v>
      </c>
      <c r="J541" s="5">
        <f t="shared" si="17"/>
        <v>226.1</v>
      </c>
    </row>
    <row r="542" spans="1:10" x14ac:dyDescent="0.25">
      <c r="A542" t="s">
        <v>138</v>
      </c>
      <c r="B542" t="s">
        <v>139</v>
      </c>
      <c r="C542">
        <v>5</v>
      </c>
      <c r="D542">
        <v>22</v>
      </c>
      <c r="E542" t="s">
        <v>30</v>
      </c>
      <c r="F542" s="1" t="s">
        <v>147</v>
      </c>
      <c r="G542" t="str">
        <f>VLOOKUP(A542,Total!$A$1:$J$47,8,0)</f>
        <v>Upper: PU 100 | Sole: Plastic 100</v>
      </c>
      <c r="H542" s="6">
        <f>VLOOKUP(A542,Total!$A$1:$J$47,9,0)</f>
        <v>38</v>
      </c>
      <c r="I542" s="5">
        <f t="shared" si="16"/>
        <v>45.22</v>
      </c>
      <c r="J542" s="5">
        <f t="shared" si="17"/>
        <v>226.1</v>
      </c>
    </row>
    <row r="543" spans="1:10" x14ac:dyDescent="0.25">
      <c r="A543" t="s">
        <v>138</v>
      </c>
      <c r="B543" t="s">
        <v>139</v>
      </c>
      <c r="C543">
        <v>5</v>
      </c>
      <c r="D543">
        <v>22</v>
      </c>
      <c r="E543" t="s">
        <v>30</v>
      </c>
      <c r="F543" s="1" t="s">
        <v>31</v>
      </c>
      <c r="G543" t="str">
        <f>VLOOKUP(A543,Total!$A$1:$J$47,8,0)</f>
        <v>Upper: PU 100 | Sole: Plastic 100</v>
      </c>
      <c r="H543" s="6">
        <f>VLOOKUP(A543,Total!$A$1:$J$47,9,0)</f>
        <v>38</v>
      </c>
      <c r="I543" s="5">
        <f t="shared" si="16"/>
        <v>45.22</v>
      </c>
      <c r="J543" s="5">
        <f t="shared" si="17"/>
        <v>226.1</v>
      </c>
    </row>
    <row r="544" spans="1:10" x14ac:dyDescent="0.25">
      <c r="A544" t="s">
        <v>138</v>
      </c>
      <c r="B544" t="s">
        <v>139</v>
      </c>
      <c r="C544">
        <v>5</v>
      </c>
      <c r="D544">
        <v>22</v>
      </c>
      <c r="E544" t="s">
        <v>30</v>
      </c>
      <c r="F544" s="1" t="s">
        <v>20</v>
      </c>
      <c r="G544" t="str">
        <f>VLOOKUP(A544,Total!$A$1:$J$47,8,0)</f>
        <v>Upper: PU 100 | Sole: Plastic 100</v>
      </c>
      <c r="H544" s="6">
        <f>VLOOKUP(A544,Total!$A$1:$J$47,9,0)</f>
        <v>38</v>
      </c>
      <c r="I544" s="5">
        <f t="shared" si="16"/>
        <v>45.22</v>
      </c>
      <c r="J544" s="5">
        <f t="shared" si="17"/>
        <v>226.1</v>
      </c>
    </row>
    <row r="545" spans="1:10" x14ac:dyDescent="0.25">
      <c r="A545" t="s">
        <v>107</v>
      </c>
      <c r="B545" t="s">
        <v>109</v>
      </c>
      <c r="C545">
        <v>4</v>
      </c>
      <c r="D545">
        <v>22</v>
      </c>
      <c r="E545" t="s">
        <v>30</v>
      </c>
      <c r="F545" s="1" t="s">
        <v>147</v>
      </c>
      <c r="G545" t="str">
        <f>VLOOKUP(A545,Total!$A$1:$J$47,8,0)</f>
        <v>Upper: PU 100 | Sole: Rubber 100</v>
      </c>
      <c r="H545" s="6">
        <f>VLOOKUP(A545,Total!$A$1:$J$47,9,0)</f>
        <v>55</v>
      </c>
      <c r="I545" s="5">
        <f t="shared" si="16"/>
        <v>65.45</v>
      </c>
      <c r="J545" s="5">
        <f t="shared" si="17"/>
        <v>261.8</v>
      </c>
    </row>
    <row r="546" spans="1:10" x14ac:dyDescent="0.25">
      <c r="A546" t="s">
        <v>48</v>
      </c>
      <c r="B546" t="s">
        <v>49</v>
      </c>
      <c r="C546">
        <v>5</v>
      </c>
      <c r="D546">
        <v>22</v>
      </c>
      <c r="E546" t="s">
        <v>30</v>
      </c>
      <c r="F546" s="1" t="s">
        <v>22</v>
      </c>
      <c r="G546" t="str">
        <f>VLOOKUP(A546,Total!$A$1:$J$47,8,0)</f>
        <v>Upper: Polyester 100 | Sole: Rubber 100</v>
      </c>
      <c r="H546" s="6">
        <f>VLOOKUP(A546,Total!$A$1:$J$47,9,0)</f>
        <v>34</v>
      </c>
      <c r="I546" s="5">
        <f t="shared" si="16"/>
        <v>40.46</v>
      </c>
      <c r="J546" s="5">
        <f t="shared" si="17"/>
        <v>202.3</v>
      </c>
    </row>
    <row r="547" spans="1:10" x14ac:dyDescent="0.25">
      <c r="A547" t="s">
        <v>58</v>
      </c>
      <c r="B547" t="s">
        <v>59</v>
      </c>
      <c r="C547">
        <v>2</v>
      </c>
      <c r="D547">
        <v>22</v>
      </c>
      <c r="E547" t="s">
        <v>30</v>
      </c>
      <c r="F547" s="1" t="s">
        <v>147</v>
      </c>
      <c r="G547" t="str">
        <f>VLOOKUP(A547,Total!$A$1:$J$47,8,0)</f>
        <v>Upper: PU 100 | Sole: Thermoplastic Rubber 100</v>
      </c>
      <c r="H547" s="6">
        <f>VLOOKUP(A547,Total!$A$1:$J$47,9,0)</f>
        <v>55</v>
      </c>
      <c r="I547" s="5">
        <f t="shared" si="16"/>
        <v>65.45</v>
      </c>
      <c r="J547" s="5">
        <f t="shared" si="17"/>
        <v>130.9</v>
      </c>
    </row>
    <row r="548" spans="1:10" x14ac:dyDescent="0.25">
      <c r="A548" t="s">
        <v>138</v>
      </c>
      <c r="B548" t="s">
        <v>139</v>
      </c>
      <c r="C548">
        <v>5</v>
      </c>
      <c r="D548">
        <v>22</v>
      </c>
      <c r="E548" t="s">
        <v>30</v>
      </c>
      <c r="F548" s="1" t="s">
        <v>14</v>
      </c>
      <c r="G548" t="str">
        <f>VLOOKUP(A548,Total!$A$1:$J$47,8,0)</f>
        <v>Upper: PU 100 | Sole: Plastic 100</v>
      </c>
      <c r="H548" s="6">
        <f>VLOOKUP(A548,Total!$A$1:$J$47,9,0)</f>
        <v>38</v>
      </c>
      <c r="I548" s="5">
        <f t="shared" si="16"/>
        <v>45.22</v>
      </c>
      <c r="J548" s="5">
        <f t="shared" si="17"/>
        <v>226.1</v>
      </c>
    </row>
    <row r="549" spans="1:10" x14ac:dyDescent="0.25">
      <c r="A549" t="s">
        <v>138</v>
      </c>
      <c r="B549" t="s">
        <v>139</v>
      </c>
      <c r="C549">
        <v>5</v>
      </c>
      <c r="D549">
        <v>22</v>
      </c>
      <c r="E549" t="s">
        <v>30</v>
      </c>
      <c r="F549" s="1" t="s">
        <v>147</v>
      </c>
      <c r="G549" t="str">
        <f>VLOOKUP(A549,Total!$A$1:$J$47,8,0)</f>
        <v>Upper: PU 100 | Sole: Plastic 100</v>
      </c>
      <c r="H549" s="6">
        <f>VLOOKUP(A549,Total!$A$1:$J$47,9,0)</f>
        <v>38</v>
      </c>
      <c r="I549" s="5">
        <f t="shared" si="16"/>
        <v>45.22</v>
      </c>
      <c r="J549" s="5">
        <f t="shared" si="17"/>
        <v>226.1</v>
      </c>
    </row>
    <row r="550" spans="1:10" x14ac:dyDescent="0.25">
      <c r="A550" t="s">
        <v>138</v>
      </c>
      <c r="B550" t="s">
        <v>139</v>
      </c>
      <c r="C550">
        <v>5</v>
      </c>
      <c r="D550">
        <v>22</v>
      </c>
      <c r="E550" t="s">
        <v>30</v>
      </c>
      <c r="F550" s="1" t="s">
        <v>148</v>
      </c>
      <c r="G550" t="str">
        <f>VLOOKUP(A550,Total!$A$1:$J$47,8,0)</f>
        <v>Upper: PU 100 | Sole: Plastic 100</v>
      </c>
      <c r="H550" s="6">
        <f>VLOOKUP(A550,Total!$A$1:$J$47,9,0)</f>
        <v>38</v>
      </c>
      <c r="I550" s="5">
        <f t="shared" si="16"/>
        <v>45.22</v>
      </c>
      <c r="J550" s="5">
        <f t="shared" si="17"/>
        <v>226.1</v>
      </c>
    </row>
    <row r="551" spans="1:10" x14ac:dyDescent="0.25">
      <c r="A551" t="s">
        <v>28</v>
      </c>
      <c r="B551" t="s">
        <v>29</v>
      </c>
      <c r="C551">
        <v>5</v>
      </c>
      <c r="D551">
        <v>22</v>
      </c>
      <c r="E551" t="s">
        <v>30</v>
      </c>
      <c r="F551" s="1" t="s">
        <v>20</v>
      </c>
      <c r="G551" t="str">
        <f>VLOOKUP(A551,Total!$A$1:$J$47,8,0)</f>
        <v>Upper: Polyester 100 | Sole: Rubber 100</v>
      </c>
      <c r="H551" s="6">
        <f>VLOOKUP(A551,Total!$A$1:$J$47,9,0)</f>
        <v>60</v>
      </c>
      <c r="I551" s="5">
        <f t="shared" si="16"/>
        <v>71.399999999999991</v>
      </c>
      <c r="J551" s="5">
        <f t="shared" si="17"/>
        <v>356.99999999999994</v>
      </c>
    </row>
    <row r="552" spans="1:10" x14ac:dyDescent="0.25">
      <c r="A552" t="s">
        <v>120</v>
      </c>
      <c r="B552" t="s">
        <v>121</v>
      </c>
      <c r="C552">
        <v>3</v>
      </c>
      <c r="D552">
        <v>22</v>
      </c>
      <c r="E552" t="s">
        <v>30</v>
      </c>
      <c r="F552" s="1" t="s">
        <v>148</v>
      </c>
      <c r="G552" t="str">
        <f>VLOOKUP(A552,Total!$A$1:$J$47,8,0)</f>
        <v>Upper-100% Polyester  sock-100% polyurethane outsole-TPR</v>
      </c>
      <c r="H552" s="6">
        <f>VLOOKUP(A552,Total!$A$1:$J$47,9,0)</f>
        <v>35</v>
      </c>
      <c r="I552" s="5">
        <f t="shared" si="16"/>
        <v>41.65</v>
      </c>
      <c r="J552" s="5">
        <f t="shared" si="17"/>
        <v>124.94999999999999</v>
      </c>
    </row>
    <row r="553" spans="1:10" x14ac:dyDescent="0.25">
      <c r="A553" t="s">
        <v>120</v>
      </c>
      <c r="B553" t="s">
        <v>121</v>
      </c>
      <c r="C553">
        <v>3</v>
      </c>
      <c r="D553">
        <v>22</v>
      </c>
      <c r="E553" t="s">
        <v>30</v>
      </c>
      <c r="F553" s="1" t="s">
        <v>148</v>
      </c>
      <c r="G553" t="str">
        <f>VLOOKUP(A553,Total!$A$1:$J$47,8,0)</f>
        <v>Upper-100% Polyester  sock-100% polyurethane outsole-TPR</v>
      </c>
      <c r="H553" s="6">
        <f>VLOOKUP(A553,Total!$A$1:$J$47,9,0)</f>
        <v>35</v>
      </c>
      <c r="I553" s="5">
        <f t="shared" si="16"/>
        <v>41.65</v>
      </c>
      <c r="J553" s="5">
        <f t="shared" si="17"/>
        <v>124.94999999999999</v>
      </c>
    </row>
    <row r="554" spans="1:10" x14ac:dyDescent="0.25">
      <c r="A554" t="s">
        <v>107</v>
      </c>
      <c r="B554" t="s">
        <v>109</v>
      </c>
      <c r="C554">
        <v>3</v>
      </c>
      <c r="D554">
        <v>22</v>
      </c>
      <c r="E554" t="s">
        <v>30</v>
      </c>
      <c r="F554" s="1" t="s">
        <v>148</v>
      </c>
      <c r="G554" t="str">
        <f>VLOOKUP(A554,Total!$A$1:$J$47,8,0)</f>
        <v>Upper: PU 100 | Sole: Rubber 100</v>
      </c>
      <c r="H554" s="6">
        <f>VLOOKUP(A554,Total!$A$1:$J$47,9,0)</f>
        <v>55</v>
      </c>
      <c r="I554" s="5">
        <f t="shared" si="16"/>
        <v>65.45</v>
      </c>
      <c r="J554" s="5">
        <f t="shared" si="17"/>
        <v>196.35000000000002</v>
      </c>
    </row>
    <row r="555" spans="1:10" x14ac:dyDescent="0.25">
      <c r="A555" t="s">
        <v>134</v>
      </c>
      <c r="B555" t="s">
        <v>135</v>
      </c>
      <c r="C555">
        <v>10</v>
      </c>
      <c r="D555">
        <v>22</v>
      </c>
      <c r="E555" t="s">
        <v>30</v>
      </c>
      <c r="F555" s="1" t="s">
        <v>147</v>
      </c>
      <c r="G555" t="str">
        <f>VLOOKUP(A555,Total!$A$1:$J$47,8,0)</f>
        <v>Upper: Polyester 100 | Sole: Rubber 100</v>
      </c>
      <c r="H555" s="6">
        <f>VLOOKUP(A555,Total!$A$1:$J$47,9,0)</f>
        <v>28</v>
      </c>
      <c r="I555" s="5">
        <f t="shared" si="16"/>
        <v>33.32</v>
      </c>
      <c r="J555" s="5">
        <f t="shared" si="17"/>
        <v>333.2</v>
      </c>
    </row>
    <row r="556" spans="1:10" x14ac:dyDescent="0.25">
      <c r="A556" t="s">
        <v>103</v>
      </c>
      <c r="B556" t="s">
        <v>104</v>
      </c>
      <c r="C556">
        <v>7</v>
      </c>
      <c r="D556">
        <v>22</v>
      </c>
      <c r="E556" t="s">
        <v>30</v>
      </c>
      <c r="F556" s="1" t="s">
        <v>148</v>
      </c>
      <c r="G556" t="str">
        <f>VLOOKUP(A556,Total!$A$1:$J$47,8,0)</f>
        <v>Upper: PU 100 | Sole: Rubber 100</v>
      </c>
      <c r="H556" s="6">
        <f>VLOOKUP(A556,Total!$A$1:$J$47,9,0)</f>
        <v>36</v>
      </c>
      <c r="I556" s="5">
        <f t="shared" si="16"/>
        <v>42.839999999999996</v>
      </c>
      <c r="J556" s="5">
        <f t="shared" si="17"/>
        <v>299.88</v>
      </c>
    </row>
    <row r="557" spans="1:10" x14ac:dyDescent="0.25">
      <c r="A557" t="s">
        <v>54</v>
      </c>
      <c r="B557" t="s">
        <v>55</v>
      </c>
      <c r="C557">
        <v>9</v>
      </c>
      <c r="D557">
        <v>22</v>
      </c>
      <c r="E557" t="s">
        <v>30</v>
      </c>
      <c r="F557" s="1" t="s">
        <v>14</v>
      </c>
      <c r="G557" t="str">
        <f>VLOOKUP(A557,Total!$A$1:$J$47,8,0)</f>
        <v>Upper: Satin 100 | Sole: Rubber 100</v>
      </c>
      <c r="H557" s="6">
        <f>VLOOKUP(A557,Total!$A$1:$J$47,9,0)</f>
        <v>30</v>
      </c>
      <c r="I557" s="5">
        <f t="shared" si="16"/>
        <v>35.699999999999996</v>
      </c>
      <c r="J557" s="5">
        <f t="shared" si="17"/>
        <v>321.29999999999995</v>
      </c>
    </row>
    <row r="558" spans="1:10" x14ac:dyDescent="0.25">
      <c r="A558" t="s">
        <v>105</v>
      </c>
      <c r="B558" t="s">
        <v>106</v>
      </c>
      <c r="C558">
        <v>5</v>
      </c>
      <c r="D558">
        <v>22</v>
      </c>
      <c r="E558" t="s">
        <v>30</v>
      </c>
      <c r="F558" s="1" t="s">
        <v>22</v>
      </c>
      <c r="G558" t="str">
        <f>VLOOKUP(A558,Total!$A$1:$J$47,8,0)</f>
        <v>Upper: PU 100 | Sole: Rubber 100</v>
      </c>
      <c r="H558" s="6">
        <f>VLOOKUP(A558,Total!$A$1:$J$47,9,0)</f>
        <v>50</v>
      </c>
      <c r="I558" s="5">
        <f t="shared" si="16"/>
        <v>59.5</v>
      </c>
      <c r="J558" s="5">
        <f t="shared" si="17"/>
        <v>297.5</v>
      </c>
    </row>
    <row r="559" spans="1:10" x14ac:dyDescent="0.25">
      <c r="A559" t="s">
        <v>28</v>
      </c>
      <c r="B559" t="s">
        <v>29</v>
      </c>
      <c r="C559">
        <v>5</v>
      </c>
      <c r="D559">
        <v>22</v>
      </c>
      <c r="E559" t="s">
        <v>30</v>
      </c>
      <c r="F559" s="1" t="s">
        <v>20</v>
      </c>
      <c r="G559" t="str">
        <f>VLOOKUP(A559,Total!$A$1:$J$47,8,0)</f>
        <v>Upper: Polyester 100 | Sole: Rubber 100</v>
      </c>
      <c r="H559" s="6">
        <f>VLOOKUP(A559,Total!$A$1:$J$47,9,0)</f>
        <v>60</v>
      </c>
      <c r="I559" s="5">
        <f t="shared" si="16"/>
        <v>71.399999999999991</v>
      </c>
      <c r="J559" s="5">
        <f t="shared" si="17"/>
        <v>356.99999999999994</v>
      </c>
    </row>
    <row r="560" spans="1:10" x14ac:dyDescent="0.25">
      <c r="A560" t="s">
        <v>54</v>
      </c>
      <c r="B560" t="s">
        <v>55</v>
      </c>
      <c r="C560">
        <v>9</v>
      </c>
      <c r="D560">
        <v>22</v>
      </c>
      <c r="E560" t="s">
        <v>30</v>
      </c>
      <c r="F560" s="1" t="s">
        <v>20</v>
      </c>
      <c r="G560" t="str">
        <f>VLOOKUP(A560,Total!$A$1:$J$47,8,0)</f>
        <v>Upper: Satin 100 | Sole: Rubber 100</v>
      </c>
      <c r="H560" s="6">
        <f>VLOOKUP(A560,Total!$A$1:$J$47,9,0)</f>
        <v>30</v>
      </c>
      <c r="I560" s="5">
        <f t="shared" si="16"/>
        <v>35.699999999999996</v>
      </c>
      <c r="J560" s="5">
        <f t="shared" si="17"/>
        <v>321.29999999999995</v>
      </c>
    </row>
    <row r="561" spans="1:10" x14ac:dyDescent="0.25">
      <c r="A561" t="s">
        <v>126</v>
      </c>
      <c r="B561" t="s">
        <v>127</v>
      </c>
      <c r="C561">
        <v>5</v>
      </c>
      <c r="D561">
        <v>22</v>
      </c>
      <c r="E561" t="s">
        <v>30</v>
      </c>
      <c r="F561" s="1" t="s">
        <v>147</v>
      </c>
      <c r="G561" t="str">
        <f>VLOOKUP(A561,Total!$A$1:$J$47,8,0)</f>
        <v>Upper: PU 100 | Sole: Rubber 100</v>
      </c>
      <c r="H561" s="6">
        <f>VLOOKUP(A561,Total!$A$1:$J$47,9,0)</f>
        <v>38</v>
      </c>
      <c r="I561" s="5">
        <f t="shared" si="16"/>
        <v>45.22</v>
      </c>
      <c r="J561" s="5">
        <f t="shared" si="17"/>
        <v>226.1</v>
      </c>
    </row>
    <row r="562" spans="1:10" x14ac:dyDescent="0.25">
      <c r="A562" t="s">
        <v>54</v>
      </c>
      <c r="B562" t="s">
        <v>55</v>
      </c>
      <c r="C562">
        <v>9</v>
      </c>
      <c r="D562">
        <v>22</v>
      </c>
      <c r="E562" t="s">
        <v>30</v>
      </c>
      <c r="F562" s="1" t="s">
        <v>147</v>
      </c>
      <c r="G562" t="str">
        <f>VLOOKUP(A562,Total!$A$1:$J$47,8,0)</f>
        <v>Upper: Satin 100 | Sole: Rubber 100</v>
      </c>
      <c r="H562" s="6">
        <f>VLOOKUP(A562,Total!$A$1:$J$47,9,0)</f>
        <v>30</v>
      </c>
      <c r="I562" s="5">
        <f t="shared" si="16"/>
        <v>35.699999999999996</v>
      </c>
      <c r="J562" s="5">
        <f t="shared" si="17"/>
        <v>321.29999999999995</v>
      </c>
    </row>
    <row r="563" spans="1:10" x14ac:dyDescent="0.25">
      <c r="A563" t="s">
        <v>105</v>
      </c>
      <c r="B563" t="s">
        <v>106</v>
      </c>
      <c r="C563">
        <v>5</v>
      </c>
      <c r="D563">
        <v>23</v>
      </c>
      <c r="E563" t="s">
        <v>30</v>
      </c>
      <c r="F563" s="1" t="s">
        <v>14</v>
      </c>
      <c r="G563" t="str">
        <f>VLOOKUP(A563,Total!$A$1:$J$47,8,0)</f>
        <v>Upper: PU 100 | Sole: Rubber 100</v>
      </c>
      <c r="H563" s="6">
        <f>VLOOKUP(A563,Total!$A$1:$J$47,9,0)</f>
        <v>50</v>
      </c>
      <c r="I563" s="5">
        <f t="shared" si="16"/>
        <v>59.5</v>
      </c>
      <c r="J563" s="5">
        <f t="shared" si="17"/>
        <v>297.5</v>
      </c>
    </row>
    <row r="564" spans="1:10" x14ac:dyDescent="0.25">
      <c r="A564" t="s">
        <v>130</v>
      </c>
      <c r="B564" t="s">
        <v>131</v>
      </c>
      <c r="C564">
        <v>10</v>
      </c>
      <c r="D564">
        <v>23</v>
      </c>
      <c r="E564" t="s">
        <v>30</v>
      </c>
      <c r="F564" s="1" t="s">
        <v>147</v>
      </c>
      <c r="G564" t="str">
        <f>VLOOKUP(A564,Total!$A$1:$J$47,8,0)</f>
        <v>Upper: PU 100 | Sole: Rubber 100</v>
      </c>
      <c r="H564" s="6">
        <f>VLOOKUP(A564,Total!$A$1:$J$47,9,0)</f>
        <v>30</v>
      </c>
      <c r="I564" s="5">
        <f t="shared" si="16"/>
        <v>35.699999999999996</v>
      </c>
      <c r="J564" s="5">
        <f t="shared" si="17"/>
        <v>356.99999999999994</v>
      </c>
    </row>
    <row r="565" spans="1:10" x14ac:dyDescent="0.25">
      <c r="A565" t="s">
        <v>68</v>
      </c>
      <c r="B565" t="s">
        <v>69</v>
      </c>
      <c r="C565">
        <v>2</v>
      </c>
      <c r="D565">
        <v>23</v>
      </c>
      <c r="E565" t="s">
        <v>30</v>
      </c>
      <c r="F565" s="1" t="s">
        <v>148</v>
      </c>
      <c r="G565" t="str">
        <f>VLOOKUP(A565,Total!$A$1:$J$47,8,0)</f>
        <v>Upper: PU 100 | Sole: Thermoplastic Rubber 100</v>
      </c>
      <c r="H565" s="6">
        <f>VLOOKUP(A565,Total!$A$1:$J$47,9,0)</f>
        <v>55</v>
      </c>
      <c r="I565" s="5">
        <f t="shared" si="16"/>
        <v>65.45</v>
      </c>
      <c r="J565" s="5">
        <f t="shared" si="17"/>
        <v>130.9</v>
      </c>
    </row>
    <row r="566" spans="1:10" x14ac:dyDescent="0.25">
      <c r="A566" t="s">
        <v>68</v>
      </c>
      <c r="B566" t="s">
        <v>69</v>
      </c>
      <c r="C566">
        <v>2</v>
      </c>
      <c r="D566">
        <v>23</v>
      </c>
      <c r="E566" t="s">
        <v>30</v>
      </c>
      <c r="F566" s="1" t="s">
        <v>147</v>
      </c>
      <c r="G566" t="str">
        <f>VLOOKUP(A566,Total!$A$1:$J$47,8,0)</f>
        <v>Upper: PU 100 | Sole: Thermoplastic Rubber 100</v>
      </c>
      <c r="H566" s="6">
        <f>VLOOKUP(A566,Total!$A$1:$J$47,9,0)</f>
        <v>55</v>
      </c>
      <c r="I566" s="5">
        <f t="shared" si="16"/>
        <v>65.45</v>
      </c>
      <c r="J566" s="5">
        <f t="shared" si="17"/>
        <v>130.9</v>
      </c>
    </row>
    <row r="567" spans="1:10" x14ac:dyDescent="0.25">
      <c r="A567" t="s">
        <v>105</v>
      </c>
      <c r="B567" t="s">
        <v>106</v>
      </c>
      <c r="C567">
        <v>5</v>
      </c>
      <c r="D567">
        <v>23</v>
      </c>
      <c r="E567" t="s">
        <v>30</v>
      </c>
      <c r="F567" s="1" t="s">
        <v>20</v>
      </c>
      <c r="G567" t="str">
        <f>VLOOKUP(A567,Total!$A$1:$J$47,8,0)</f>
        <v>Upper: PU 100 | Sole: Rubber 100</v>
      </c>
      <c r="H567" s="6">
        <f>VLOOKUP(A567,Total!$A$1:$J$47,9,0)</f>
        <v>50</v>
      </c>
      <c r="I567" s="5">
        <f t="shared" si="16"/>
        <v>59.5</v>
      </c>
      <c r="J567" s="5">
        <f t="shared" si="17"/>
        <v>297.5</v>
      </c>
    </row>
    <row r="568" spans="1:10" x14ac:dyDescent="0.25">
      <c r="A568" t="s">
        <v>105</v>
      </c>
      <c r="B568" t="s">
        <v>106</v>
      </c>
      <c r="C568">
        <v>5</v>
      </c>
      <c r="D568">
        <v>23</v>
      </c>
      <c r="E568" t="s">
        <v>30</v>
      </c>
      <c r="F568" s="1" t="s">
        <v>148</v>
      </c>
      <c r="G568" t="str">
        <f>VLOOKUP(A568,Total!$A$1:$J$47,8,0)</f>
        <v>Upper: PU 100 | Sole: Rubber 100</v>
      </c>
      <c r="H568" s="6">
        <f>VLOOKUP(A568,Total!$A$1:$J$47,9,0)</f>
        <v>50</v>
      </c>
      <c r="I568" s="5">
        <f t="shared" si="16"/>
        <v>59.5</v>
      </c>
      <c r="J568" s="5">
        <f t="shared" si="17"/>
        <v>297.5</v>
      </c>
    </row>
    <row r="569" spans="1:10" x14ac:dyDescent="0.25">
      <c r="A569" t="s">
        <v>72</v>
      </c>
      <c r="B569" t="s">
        <v>73</v>
      </c>
      <c r="C569">
        <v>18</v>
      </c>
      <c r="D569">
        <v>23</v>
      </c>
      <c r="E569" t="s">
        <v>30</v>
      </c>
      <c r="F569" s="1" t="s">
        <v>22</v>
      </c>
      <c r="G569" t="str">
        <f>VLOOKUP(A569,Total!$A$1:$J$47,8,0)</f>
        <v>Upper: 100% PU Sole: 100% TPR</v>
      </c>
      <c r="H569" s="6">
        <f>VLOOKUP(A569,Total!$A$1:$J$47,9,0)</f>
        <v>22</v>
      </c>
      <c r="I569" s="5">
        <f t="shared" si="16"/>
        <v>26.18</v>
      </c>
      <c r="J569" s="5">
        <f t="shared" si="17"/>
        <v>471.24</v>
      </c>
    </row>
    <row r="570" spans="1:10" x14ac:dyDescent="0.25">
      <c r="A570" t="s">
        <v>68</v>
      </c>
      <c r="B570" t="s">
        <v>69</v>
      </c>
      <c r="C570">
        <v>2</v>
      </c>
      <c r="D570">
        <v>23</v>
      </c>
      <c r="E570" t="s">
        <v>30</v>
      </c>
      <c r="F570" s="1" t="s">
        <v>22</v>
      </c>
      <c r="G570" t="str">
        <f>VLOOKUP(A570,Total!$A$1:$J$47,8,0)</f>
        <v>Upper: PU 100 | Sole: Thermoplastic Rubber 100</v>
      </c>
      <c r="H570" s="6">
        <f>VLOOKUP(A570,Total!$A$1:$J$47,9,0)</f>
        <v>55</v>
      </c>
      <c r="I570" s="5">
        <f t="shared" si="16"/>
        <v>65.45</v>
      </c>
      <c r="J570" s="5">
        <f t="shared" si="17"/>
        <v>130.9</v>
      </c>
    </row>
    <row r="571" spans="1:10" x14ac:dyDescent="0.25">
      <c r="A571" t="s">
        <v>68</v>
      </c>
      <c r="B571" t="s">
        <v>69</v>
      </c>
      <c r="C571">
        <v>2</v>
      </c>
      <c r="D571">
        <v>23</v>
      </c>
      <c r="E571" t="s">
        <v>30</v>
      </c>
      <c r="F571" s="1" t="s">
        <v>148</v>
      </c>
      <c r="G571" t="str">
        <f>VLOOKUP(A571,Total!$A$1:$J$47,8,0)</f>
        <v>Upper: PU 100 | Sole: Thermoplastic Rubber 100</v>
      </c>
      <c r="H571" s="6">
        <f>VLOOKUP(A571,Total!$A$1:$J$47,9,0)</f>
        <v>55</v>
      </c>
      <c r="I571" s="5">
        <f t="shared" si="16"/>
        <v>65.45</v>
      </c>
      <c r="J571" s="5">
        <f t="shared" si="17"/>
        <v>130.9</v>
      </c>
    </row>
    <row r="572" spans="1:10" x14ac:dyDescent="0.25">
      <c r="A572" t="s">
        <v>58</v>
      </c>
      <c r="B572" t="s">
        <v>59</v>
      </c>
      <c r="C572">
        <v>2</v>
      </c>
      <c r="D572">
        <v>23</v>
      </c>
      <c r="E572" t="s">
        <v>30</v>
      </c>
      <c r="F572" s="1" t="s">
        <v>20</v>
      </c>
      <c r="G572" t="str">
        <f>VLOOKUP(A572,Total!$A$1:$J$47,8,0)</f>
        <v>Upper: PU 100 | Sole: Thermoplastic Rubber 100</v>
      </c>
      <c r="H572" s="6">
        <f>VLOOKUP(A572,Total!$A$1:$J$47,9,0)</f>
        <v>55</v>
      </c>
      <c r="I572" s="5">
        <f t="shared" si="16"/>
        <v>65.45</v>
      </c>
      <c r="J572" s="5">
        <f t="shared" si="17"/>
        <v>130.9</v>
      </c>
    </row>
    <row r="573" spans="1:10" x14ac:dyDescent="0.25">
      <c r="A573" t="s">
        <v>134</v>
      </c>
      <c r="B573" t="s">
        <v>135</v>
      </c>
      <c r="C573">
        <v>10</v>
      </c>
      <c r="D573">
        <v>23</v>
      </c>
      <c r="E573" t="s">
        <v>30</v>
      </c>
      <c r="F573" s="1" t="s">
        <v>148</v>
      </c>
      <c r="G573" t="str">
        <f>VLOOKUP(A573,Total!$A$1:$J$47,8,0)</f>
        <v>Upper: Polyester 100 | Sole: Rubber 100</v>
      </c>
      <c r="H573" s="6">
        <f>VLOOKUP(A573,Total!$A$1:$J$47,9,0)</f>
        <v>28</v>
      </c>
      <c r="I573" s="5">
        <f t="shared" si="16"/>
        <v>33.32</v>
      </c>
      <c r="J573" s="5">
        <f t="shared" si="17"/>
        <v>333.2</v>
      </c>
    </row>
    <row r="574" spans="1:10" x14ac:dyDescent="0.25">
      <c r="A574" t="s">
        <v>99</v>
      </c>
      <c r="B574" t="s">
        <v>100</v>
      </c>
      <c r="C574">
        <v>8</v>
      </c>
      <c r="D574">
        <v>23</v>
      </c>
      <c r="E574" t="s">
        <v>30</v>
      </c>
      <c r="F574" s="1" t="s">
        <v>148</v>
      </c>
      <c r="G574" t="str">
        <f>VLOOKUP(A574,Total!$A$1:$J$47,8,0)</f>
        <v>Upper: Satin 100 | Sole: Rubber 100</v>
      </c>
      <c r="H574" s="6">
        <f>VLOOKUP(A574,Total!$A$1:$J$47,9,0)</f>
        <v>30</v>
      </c>
      <c r="I574" s="5">
        <f t="shared" si="16"/>
        <v>35.699999999999996</v>
      </c>
      <c r="J574" s="5">
        <f t="shared" si="17"/>
        <v>285.59999999999997</v>
      </c>
    </row>
    <row r="575" spans="1:10" x14ac:dyDescent="0.25">
      <c r="A575" t="s">
        <v>110</v>
      </c>
      <c r="B575" t="s">
        <v>111</v>
      </c>
      <c r="C575">
        <v>9</v>
      </c>
      <c r="D575">
        <v>23</v>
      </c>
      <c r="E575" t="s">
        <v>30</v>
      </c>
      <c r="F575" s="1" t="s">
        <v>14</v>
      </c>
      <c r="G575" t="str">
        <f>VLOOKUP(A575,Total!$A$1:$J$47,8,0)</f>
        <v>Upper: Satin 100 | Sole: Rubber 100</v>
      </c>
      <c r="H575" s="6">
        <f>VLOOKUP(A575,Total!$A$1:$J$47,9,0)</f>
        <v>35</v>
      </c>
      <c r="I575" s="5">
        <f t="shared" si="16"/>
        <v>41.65</v>
      </c>
      <c r="J575" s="5">
        <f t="shared" si="17"/>
        <v>374.84999999999997</v>
      </c>
    </row>
    <row r="576" spans="1:10" x14ac:dyDescent="0.25">
      <c r="A576" t="s">
        <v>110</v>
      </c>
      <c r="B576" t="s">
        <v>111</v>
      </c>
      <c r="C576">
        <v>9</v>
      </c>
      <c r="D576">
        <v>23</v>
      </c>
      <c r="E576" t="s">
        <v>30</v>
      </c>
      <c r="F576" s="1" t="s">
        <v>147</v>
      </c>
      <c r="G576" t="str">
        <f>VLOOKUP(A576,Total!$A$1:$J$47,8,0)</f>
        <v>Upper: Satin 100 | Sole: Rubber 100</v>
      </c>
      <c r="H576" s="6">
        <f>VLOOKUP(A576,Total!$A$1:$J$47,9,0)</f>
        <v>35</v>
      </c>
      <c r="I576" s="5">
        <f t="shared" si="16"/>
        <v>41.65</v>
      </c>
      <c r="J576" s="5">
        <f t="shared" si="17"/>
        <v>374.84999999999997</v>
      </c>
    </row>
    <row r="577" spans="1:10" x14ac:dyDescent="0.25">
      <c r="A577" t="s">
        <v>110</v>
      </c>
      <c r="B577" t="s">
        <v>111</v>
      </c>
      <c r="C577">
        <v>9</v>
      </c>
      <c r="D577">
        <v>23</v>
      </c>
      <c r="E577" t="s">
        <v>30</v>
      </c>
      <c r="F577" s="1" t="s">
        <v>22</v>
      </c>
      <c r="G577" t="str">
        <f>VLOOKUP(A577,Total!$A$1:$J$47,8,0)</f>
        <v>Upper: Satin 100 | Sole: Rubber 100</v>
      </c>
      <c r="H577" s="6">
        <f>VLOOKUP(A577,Total!$A$1:$J$47,9,0)</f>
        <v>35</v>
      </c>
      <c r="I577" s="5">
        <f t="shared" si="16"/>
        <v>41.65</v>
      </c>
      <c r="J577" s="5">
        <f t="shared" si="17"/>
        <v>374.84999999999997</v>
      </c>
    </row>
    <row r="578" spans="1:10" x14ac:dyDescent="0.25">
      <c r="A578" t="s">
        <v>110</v>
      </c>
      <c r="B578" t="s">
        <v>111</v>
      </c>
      <c r="C578">
        <v>3</v>
      </c>
      <c r="D578">
        <v>23</v>
      </c>
      <c r="E578" t="s">
        <v>30</v>
      </c>
      <c r="F578" s="1" t="s">
        <v>31</v>
      </c>
      <c r="G578" t="str">
        <f>VLOOKUP(A578,Total!$A$1:$J$47,8,0)</f>
        <v>Upper: Satin 100 | Sole: Rubber 100</v>
      </c>
      <c r="H578" s="6">
        <f>VLOOKUP(A578,Total!$A$1:$J$47,9,0)</f>
        <v>35</v>
      </c>
      <c r="I578" s="5">
        <f t="shared" si="16"/>
        <v>41.65</v>
      </c>
      <c r="J578" s="5">
        <f t="shared" si="17"/>
        <v>124.94999999999999</v>
      </c>
    </row>
    <row r="579" spans="1:10" x14ac:dyDescent="0.25">
      <c r="A579" t="s">
        <v>68</v>
      </c>
      <c r="B579" t="s">
        <v>69</v>
      </c>
      <c r="C579">
        <v>2</v>
      </c>
      <c r="D579">
        <v>23</v>
      </c>
      <c r="E579" t="s">
        <v>30</v>
      </c>
      <c r="F579" s="1" t="s">
        <v>148</v>
      </c>
      <c r="G579" t="str">
        <f>VLOOKUP(A579,Total!$A$1:$J$47,8,0)</f>
        <v>Upper: PU 100 | Sole: Thermoplastic Rubber 100</v>
      </c>
      <c r="H579" s="6">
        <f>VLOOKUP(A579,Total!$A$1:$J$47,9,0)</f>
        <v>55</v>
      </c>
      <c r="I579" s="5">
        <f t="shared" ref="I579:I642" si="18">H579*1.19</f>
        <v>65.45</v>
      </c>
      <c r="J579" s="5">
        <f t="shared" ref="J579:J642" si="19">I579*C579</f>
        <v>130.9</v>
      </c>
    </row>
    <row r="580" spans="1:10" x14ac:dyDescent="0.25">
      <c r="A580" t="s">
        <v>136</v>
      </c>
      <c r="B580" t="s">
        <v>137</v>
      </c>
      <c r="C580">
        <v>12</v>
      </c>
      <c r="D580">
        <v>23</v>
      </c>
      <c r="E580" t="s">
        <v>30</v>
      </c>
      <c r="F580" s="1" t="s">
        <v>22</v>
      </c>
      <c r="G580" t="str">
        <f>VLOOKUP(A580,Total!$A$1:$J$47,8,0)</f>
        <v>Upper: PU 100 | Sole: Rubber 100</v>
      </c>
      <c r="H580" s="6">
        <f>VLOOKUP(A580,Total!$A$1:$J$47,9,0)</f>
        <v>24</v>
      </c>
      <c r="I580" s="5">
        <f t="shared" si="18"/>
        <v>28.56</v>
      </c>
      <c r="J580" s="5">
        <f t="shared" si="19"/>
        <v>342.71999999999997</v>
      </c>
    </row>
    <row r="581" spans="1:10" x14ac:dyDescent="0.25">
      <c r="A581" t="s">
        <v>68</v>
      </c>
      <c r="B581" t="s">
        <v>69</v>
      </c>
      <c r="C581">
        <v>2</v>
      </c>
      <c r="D581">
        <v>23</v>
      </c>
      <c r="E581" t="s">
        <v>30</v>
      </c>
      <c r="F581" s="1" t="s">
        <v>148</v>
      </c>
      <c r="G581" t="str">
        <f>VLOOKUP(A581,Total!$A$1:$J$47,8,0)</f>
        <v>Upper: PU 100 | Sole: Thermoplastic Rubber 100</v>
      </c>
      <c r="H581" s="6">
        <f>VLOOKUP(A581,Total!$A$1:$J$47,9,0)</f>
        <v>55</v>
      </c>
      <c r="I581" s="5">
        <f t="shared" si="18"/>
        <v>65.45</v>
      </c>
      <c r="J581" s="5">
        <f t="shared" si="19"/>
        <v>130.9</v>
      </c>
    </row>
    <row r="582" spans="1:10" x14ac:dyDescent="0.25">
      <c r="A582" t="s">
        <v>130</v>
      </c>
      <c r="B582" t="s">
        <v>131</v>
      </c>
      <c r="C582">
        <v>9</v>
      </c>
      <c r="D582">
        <v>23</v>
      </c>
      <c r="E582" t="s">
        <v>30</v>
      </c>
      <c r="F582" s="1" t="s">
        <v>22</v>
      </c>
      <c r="G582" t="str">
        <f>VLOOKUP(A582,Total!$A$1:$J$47,8,0)</f>
        <v>Upper: PU 100 | Sole: Rubber 100</v>
      </c>
      <c r="H582" s="6">
        <f>VLOOKUP(A582,Total!$A$1:$J$47,9,0)</f>
        <v>30</v>
      </c>
      <c r="I582" s="5">
        <f t="shared" si="18"/>
        <v>35.699999999999996</v>
      </c>
      <c r="J582" s="5">
        <f t="shared" si="19"/>
        <v>321.29999999999995</v>
      </c>
    </row>
    <row r="583" spans="1:10" x14ac:dyDescent="0.25">
      <c r="A583" t="s">
        <v>138</v>
      </c>
      <c r="B583" t="s">
        <v>139</v>
      </c>
      <c r="C583">
        <v>5</v>
      </c>
      <c r="D583">
        <v>23</v>
      </c>
      <c r="E583" t="s">
        <v>30</v>
      </c>
      <c r="F583" s="1" t="s">
        <v>147</v>
      </c>
      <c r="G583" t="str">
        <f>VLOOKUP(A583,Total!$A$1:$J$47,8,0)</f>
        <v>Upper: PU 100 | Sole: Plastic 100</v>
      </c>
      <c r="H583" s="6">
        <f>VLOOKUP(A583,Total!$A$1:$J$47,9,0)</f>
        <v>38</v>
      </c>
      <c r="I583" s="5">
        <f t="shared" si="18"/>
        <v>45.22</v>
      </c>
      <c r="J583" s="5">
        <f t="shared" si="19"/>
        <v>226.1</v>
      </c>
    </row>
    <row r="584" spans="1:10" x14ac:dyDescent="0.25">
      <c r="A584" t="s">
        <v>66</v>
      </c>
      <c r="B584" t="s">
        <v>67</v>
      </c>
      <c r="C584">
        <v>5</v>
      </c>
      <c r="D584">
        <v>23</v>
      </c>
      <c r="E584" t="s">
        <v>30</v>
      </c>
      <c r="F584" s="1" t="s">
        <v>148</v>
      </c>
      <c r="G584" t="str">
        <f>VLOOKUP(A584,Total!$A$1:$J$47,8,0)</f>
        <v>Upper: PU 100 | Sole: Rubber 100</v>
      </c>
      <c r="H584" s="6">
        <f>VLOOKUP(A584,Total!$A$1:$J$47,9,0)</f>
        <v>55</v>
      </c>
      <c r="I584" s="5">
        <f t="shared" si="18"/>
        <v>65.45</v>
      </c>
      <c r="J584" s="5">
        <f t="shared" si="19"/>
        <v>327.25</v>
      </c>
    </row>
    <row r="585" spans="1:10" x14ac:dyDescent="0.25">
      <c r="A585" t="s">
        <v>68</v>
      </c>
      <c r="B585" t="s">
        <v>69</v>
      </c>
      <c r="C585">
        <v>2</v>
      </c>
      <c r="D585">
        <v>23</v>
      </c>
      <c r="E585" t="s">
        <v>30</v>
      </c>
      <c r="F585" s="1" t="s">
        <v>14</v>
      </c>
      <c r="G585" t="str">
        <f>VLOOKUP(A585,Total!$A$1:$J$47,8,0)</f>
        <v>Upper: PU 100 | Sole: Thermoplastic Rubber 100</v>
      </c>
      <c r="H585" s="6">
        <f>VLOOKUP(A585,Total!$A$1:$J$47,9,0)</f>
        <v>55</v>
      </c>
      <c r="I585" s="5">
        <f t="shared" si="18"/>
        <v>65.45</v>
      </c>
      <c r="J585" s="5">
        <f t="shared" si="19"/>
        <v>130.9</v>
      </c>
    </row>
    <row r="586" spans="1:10" x14ac:dyDescent="0.25">
      <c r="A586" t="s">
        <v>105</v>
      </c>
      <c r="B586" t="s">
        <v>106</v>
      </c>
      <c r="C586">
        <v>5</v>
      </c>
      <c r="D586">
        <v>23</v>
      </c>
      <c r="E586" t="s">
        <v>30</v>
      </c>
      <c r="F586" s="1" t="s">
        <v>20</v>
      </c>
      <c r="G586" t="str">
        <f>VLOOKUP(A586,Total!$A$1:$J$47,8,0)</f>
        <v>Upper: PU 100 | Sole: Rubber 100</v>
      </c>
      <c r="H586" s="6">
        <f>VLOOKUP(A586,Total!$A$1:$J$47,9,0)</f>
        <v>50</v>
      </c>
      <c r="I586" s="5">
        <f t="shared" si="18"/>
        <v>59.5</v>
      </c>
      <c r="J586" s="5">
        <f t="shared" si="19"/>
        <v>297.5</v>
      </c>
    </row>
    <row r="587" spans="1:10" x14ac:dyDescent="0.25">
      <c r="A587" t="s">
        <v>58</v>
      </c>
      <c r="B587" t="s">
        <v>59</v>
      </c>
      <c r="C587">
        <v>2</v>
      </c>
      <c r="D587">
        <v>24</v>
      </c>
      <c r="E587" t="s">
        <v>30</v>
      </c>
      <c r="F587" s="1" t="s">
        <v>22</v>
      </c>
      <c r="G587" t="str">
        <f>VLOOKUP(A587,Total!$A$1:$J$47,8,0)</f>
        <v>Upper: PU 100 | Sole: Thermoplastic Rubber 100</v>
      </c>
      <c r="H587" s="6">
        <f>VLOOKUP(A587,Total!$A$1:$J$47,9,0)</f>
        <v>55</v>
      </c>
      <c r="I587" s="5">
        <f t="shared" si="18"/>
        <v>65.45</v>
      </c>
      <c r="J587" s="5">
        <f t="shared" si="19"/>
        <v>130.9</v>
      </c>
    </row>
    <row r="588" spans="1:10" x14ac:dyDescent="0.25">
      <c r="A588" t="s">
        <v>68</v>
      </c>
      <c r="B588" t="s">
        <v>69</v>
      </c>
      <c r="C588">
        <v>2</v>
      </c>
      <c r="D588">
        <v>24</v>
      </c>
      <c r="E588" t="s">
        <v>30</v>
      </c>
      <c r="F588" s="1" t="s">
        <v>147</v>
      </c>
      <c r="G588" t="str">
        <f>VLOOKUP(A588,Total!$A$1:$J$47,8,0)</f>
        <v>Upper: PU 100 | Sole: Thermoplastic Rubber 100</v>
      </c>
      <c r="H588" s="6">
        <f>VLOOKUP(A588,Total!$A$1:$J$47,9,0)</f>
        <v>55</v>
      </c>
      <c r="I588" s="5">
        <f t="shared" si="18"/>
        <v>65.45</v>
      </c>
      <c r="J588" s="5">
        <f t="shared" si="19"/>
        <v>130.9</v>
      </c>
    </row>
    <row r="589" spans="1:10" x14ac:dyDescent="0.25">
      <c r="A589" t="s">
        <v>58</v>
      </c>
      <c r="B589" t="s">
        <v>59</v>
      </c>
      <c r="C589">
        <v>2</v>
      </c>
      <c r="D589">
        <v>24</v>
      </c>
      <c r="E589" t="s">
        <v>30</v>
      </c>
      <c r="F589" s="1" t="s">
        <v>14</v>
      </c>
      <c r="G589" t="str">
        <f>VLOOKUP(A589,Total!$A$1:$J$47,8,0)</f>
        <v>Upper: PU 100 | Sole: Thermoplastic Rubber 100</v>
      </c>
      <c r="H589" s="6">
        <f>VLOOKUP(A589,Total!$A$1:$J$47,9,0)</f>
        <v>55</v>
      </c>
      <c r="I589" s="5">
        <f t="shared" si="18"/>
        <v>65.45</v>
      </c>
      <c r="J589" s="5">
        <f t="shared" si="19"/>
        <v>130.9</v>
      </c>
    </row>
    <row r="590" spans="1:10" x14ac:dyDescent="0.25">
      <c r="A590" t="s">
        <v>68</v>
      </c>
      <c r="B590" t="s">
        <v>69</v>
      </c>
      <c r="C590">
        <v>2</v>
      </c>
      <c r="D590">
        <v>24</v>
      </c>
      <c r="E590" t="s">
        <v>30</v>
      </c>
      <c r="F590" s="1" t="s">
        <v>147</v>
      </c>
      <c r="G590" t="str">
        <f>VLOOKUP(A590,Total!$A$1:$J$47,8,0)</f>
        <v>Upper: PU 100 | Sole: Thermoplastic Rubber 100</v>
      </c>
      <c r="H590" s="6">
        <f>VLOOKUP(A590,Total!$A$1:$J$47,9,0)</f>
        <v>55</v>
      </c>
      <c r="I590" s="5">
        <f t="shared" si="18"/>
        <v>65.45</v>
      </c>
      <c r="J590" s="5">
        <f t="shared" si="19"/>
        <v>130.9</v>
      </c>
    </row>
    <row r="591" spans="1:10" x14ac:dyDescent="0.25">
      <c r="A591" t="s">
        <v>58</v>
      </c>
      <c r="B591" t="s">
        <v>59</v>
      </c>
      <c r="C591">
        <v>2</v>
      </c>
      <c r="D591">
        <v>24</v>
      </c>
      <c r="E591" t="s">
        <v>30</v>
      </c>
      <c r="F591" s="1" t="s">
        <v>31</v>
      </c>
      <c r="G591" t="str">
        <f>VLOOKUP(A591,Total!$A$1:$J$47,8,0)</f>
        <v>Upper: PU 100 | Sole: Thermoplastic Rubber 100</v>
      </c>
      <c r="H591" s="6">
        <f>VLOOKUP(A591,Total!$A$1:$J$47,9,0)</f>
        <v>55</v>
      </c>
      <c r="I591" s="5">
        <f t="shared" si="18"/>
        <v>65.45</v>
      </c>
      <c r="J591" s="5">
        <f t="shared" si="19"/>
        <v>130.9</v>
      </c>
    </row>
    <row r="592" spans="1:10" x14ac:dyDescent="0.25">
      <c r="A592" t="s">
        <v>68</v>
      </c>
      <c r="B592" t="s">
        <v>69</v>
      </c>
      <c r="C592">
        <v>2</v>
      </c>
      <c r="D592">
        <v>24</v>
      </c>
      <c r="E592" t="s">
        <v>30</v>
      </c>
      <c r="F592" s="1" t="s">
        <v>147</v>
      </c>
      <c r="G592" t="str">
        <f>VLOOKUP(A592,Total!$A$1:$J$47,8,0)</f>
        <v>Upper: PU 100 | Sole: Thermoplastic Rubber 100</v>
      </c>
      <c r="H592" s="6">
        <f>VLOOKUP(A592,Total!$A$1:$J$47,9,0)</f>
        <v>55</v>
      </c>
      <c r="I592" s="5">
        <f t="shared" si="18"/>
        <v>65.45</v>
      </c>
      <c r="J592" s="5">
        <f t="shared" si="19"/>
        <v>130.9</v>
      </c>
    </row>
    <row r="593" spans="1:10" x14ac:dyDescent="0.25">
      <c r="A593" t="s">
        <v>68</v>
      </c>
      <c r="B593" t="s">
        <v>69</v>
      </c>
      <c r="C593">
        <v>2</v>
      </c>
      <c r="D593">
        <v>24</v>
      </c>
      <c r="E593" t="s">
        <v>30</v>
      </c>
      <c r="F593" s="1" t="s">
        <v>20</v>
      </c>
      <c r="G593" t="str">
        <f>VLOOKUP(A593,Total!$A$1:$J$47,8,0)</f>
        <v>Upper: PU 100 | Sole: Thermoplastic Rubber 100</v>
      </c>
      <c r="H593" s="6">
        <f>VLOOKUP(A593,Total!$A$1:$J$47,9,0)</f>
        <v>55</v>
      </c>
      <c r="I593" s="5">
        <f t="shared" si="18"/>
        <v>65.45</v>
      </c>
      <c r="J593" s="5">
        <f t="shared" si="19"/>
        <v>130.9</v>
      </c>
    </row>
    <row r="594" spans="1:10" x14ac:dyDescent="0.25">
      <c r="A594" t="s">
        <v>58</v>
      </c>
      <c r="B594" t="s">
        <v>59</v>
      </c>
      <c r="C594">
        <v>2</v>
      </c>
      <c r="D594">
        <v>24</v>
      </c>
      <c r="E594" t="s">
        <v>30</v>
      </c>
      <c r="F594" s="1" t="s">
        <v>20</v>
      </c>
      <c r="G594" t="str">
        <f>VLOOKUP(A594,Total!$A$1:$J$47,8,0)</f>
        <v>Upper: PU 100 | Sole: Thermoplastic Rubber 100</v>
      </c>
      <c r="H594" s="6">
        <f>VLOOKUP(A594,Total!$A$1:$J$47,9,0)</f>
        <v>55</v>
      </c>
      <c r="I594" s="5">
        <f t="shared" si="18"/>
        <v>65.45</v>
      </c>
      <c r="J594" s="5">
        <f t="shared" si="19"/>
        <v>130.9</v>
      </c>
    </row>
    <row r="595" spans="1:10" x14ac:dyDescent="0.25">
      <c r="A595" t="s">
        <v>68</v>
      </c>
      <c r="B595" t="s">
        <v>69</v>
      </c>
      <c r="C595">
        <v>2</v>
      </c>
      <c r="D595">
        <v>24</v>
      </c>
      <c r="E595" t="s">
        <v>30</v>
      </c>
      <c r="F595" s="1" t="s">
        <v>20</v>
      </c>
      <c r="G595" t="str">
        <f>VLOOKUP(A595,Total!$A$1:$J$47,8,0)</f>
        <v>Upper: PU 100 | Sole: Thermoplastic Rubber 100</v>
      </c>
      <c r="H595" s="6">
        <f>VLOOKUP(A595,Total!$A$1:$J$47,9,0)</f>
        <v>55</v>
      </c>
      <c r="I595" s="5">
        <f t="shared" si="18"/>
        <v>65.45</v>
      </c>
      <c r="J595" s="5">
        <f t="shared" si="19"/>
        <v>130.9</v>
      </c>
    </row>
    <row r="596" spans="1:10" x14ac:dyDescent="0.25">
      <c r="A596" t="s">
        <v>68</v>
      </c>
      <c r="B596" t="s">
        <v>69</v>
      </c>
      <c r="C596">
        <v>2</v>
      </c>
      <c r="D596">
        <v>24</v>
      </c>
      <c r="E596" t="s">
        <v>30</v>
      </c>
      <c r="F596" s="1" t="s">
        <v>147</v>
      </c>
      <c r="G596" t="str">
        <f>VLOOKUP(A596,Total!$A$1:$J$47,8,0)</f>
        <v>Upper: PU 100 | Sole: Thermoplastic Rubber 100</v>
      </c>
      <c r="H596" s="6">
        <f>VLOOKUP(A596,Total!$A$1:$J$47,9,0)</f>
        <v>55</v>
      </c>
      <c r="I596" s="5">
        <f t="shared" si="18"/>
        <v>65.45</v>
      </c>
      <c r="J596" s="5">
        <f t="shared" si="19"/>
        <v>130.9</v>
      </c>
    </row>
    <row r="597" spans="1:10" x14ac:dyDescent="0.25">
      <c r="A597" t="s">
        <v>136</v>
      </c>
      <c r="B597" t="s">
        <v>137</v>
      </c>
      <c r="C597">
        <v>12</v>
      </c>
      <c r="D597">
        <v>24</v>
      </c>
      <c r="E597" t="s">
        <v>30</v>
      </c>
      <c r="F597" s="1" t="s">
        <v>31</v>
      </c>
      <c r="G597" t="str">
        <f>VLOOKUP(A597,Total!$A$1:$J$47,8,0)</f>
        <v>Upper: PU 100 | Sole: Rubber 100</v>
      </c>
      <c r="H597" s="6">
        <f>VLOOKUP(A597,Total!$A$1:$J$47,9,0)</f>
        <v>24</v>
      </c>
      <c r="I597" s="5">
        <f t="shared" si="18"/>
        <v>28.56</v>
      </c>
      <c r="J597" s="5">
        <f t="shared" si="19"/>
        <v>342.71999999999997</v>
      </c>
    </row>
    <row r="598" spans="1:10" x14ac:dyDescent="0.25">
      <c r="A598" t="s">
        <v>136</v>
      </c>
      <c r="B598" t="s">
        <v>137</v>
      </c>
      <c r="C598">
        <v>12</v>
      </c>
      <c r="D598">
        <v>24</v>
      </c>
      <c r="E598" t="s">
        <v>30</v>
      </c>
      <c r="F598" s="1" t="s">
        <v>147</v>
      </c>
      <c r="G598" t="str">
        <f>VLOOKUP(A598,Total!$A$1:$J$47,8,0)</f>
        <v>Upper: PU 100 | Sole: Rubber 100</v>
      </c>
      <c r="H598" s="6">
        <f>VLOOKUP(A598,Total!$A$1:$J$47,9,0)</f>
        <v>24</v>
      </c>
      <c r="I598" s="5">
        <f t="shared" si="18"/>
        <v>28.56</v>
      </c>
      <c r="J598" s="5">
        <f t="shared" si="19"/>
        <v>342.71999999999997</v>
      </c>
    </row>
    <row r="599" spans="1:10" x14ac:dyDescent="0.25">
      <c r="A599" t="s">
        <v>136</v>
      </c>
      <c r="B599" t="s">
        <v>137</v>
      </c>
      <c r="C599">
        <v>12</v>
      </c>
      <c r="D599">
        <v>24</v>
      </c>
      <c r="E599" t="s">
        <v>30</v>
      </c>
      <c r="F599" s="1" t="s">
        <v>147</v>
      </c>
      <c r="G599" t="str">
        <f>VLOOKUP(A599,Total!$A$1:$J$47,8,0)</f>
        <v>Upper: PU 100 | Sole: Rubber 100</v>
      </c>
      <c r="H599" s="6">
        <f>VLOOKUP(A599,Total!$A$1:$J$47,9,0)</f>
        <v>24</v>
      </c>
      <c r="I599" s="5">
        <f t="shared" si="18"/>
        <v>28.56</v>
      </c>
      <c r="J599" s="5">
        <f t="shared" si="19"/>
        <v>342.71999999999997</v>
      </c>
    </row>
    <row r="600" spans="1:10" x14ac:dyDescent="0.25">
      <c r="A600" t="s">
        <v>136</v>
      </c>
      <c r="B600" t="s">
        <v>137</v>
      </c>
      <c r="C600">
        <v>12</v>
      </c>
      <c r="D600">
        <v>24</v>
      </c>
      <c r="E600" t="s">
        <v>30</v>
      </c>
      <c r="F600" s="1" t="s">
        <v>14</v>
      </c>
      <c r="G600" t="str">
        <f>VLOOKUP(A600,Total!$A$1:$J$47,8,0)</f>
        <v>Upper: PU 100 | Sole: Rubber 100</v>
      </c>
      <c r="H600" s="6">
        <f>VLOOKUP(A600,Total!$A$1:$J$47,9,0)</f>
        <v>24</v>
      </c>
      <c r="I600" s="5">
        <f t="shared" si="18"/>
        <v>28.56</v>
      </c>
      <c r="J600" s="5">
        <f t="shared" si="19"/>
        <v>342.71999999999997</v>
      </c>
    </row>
    <row r="601" spans="1:10" x14ac:dyDescent="0.25">
      <c r="A601" t="s">
        <v>136</v>
      </c>
      <c r="B601" t="s">
        <v>137</v>
      </c>
      <c r="C601">
        <v>12</v>
      </c>
      <c r="D601">
        <v>24</v>
      </c>
      <c r="E601" t="s">
        <v>30</v>
      </c>
      <c r="F601" s="1" t="s">
        <v>20</v>
      </c>
      <c r="G601" t="str">
        <f>VLOOKUP(A601,Total!$A$1:$J$47,8,0)</f>
        <v>Upper: PU 100 | Sole: Rubber 100</v>
      </c>
      <c r="H601" s="6">
        <f>VLOOKUP(A601,Total!$A$1:$J$47,9,0)</f>
        <v>24</v>
      </c>
      <c r="I601" s="5">
        <f t="shared" si="18"/>
        <v>28.56</v>
      </c>
      <c r="J601" s="5">
        <f t="shared" si="19"/>
        <v>342.71999999999997</v>
      </c>
    </row>
    <row r="602" spans="1:10" x14ac:dyDescent="0.25">
      <c r="A602" t="s">
        <v>136</v>
      </c>
      <c r="B602" t="s">
        <v>137</v>
      </c>
      <c r="C602">
        <v>12</v>
      </c>
      <c r="D602">
        <v>24</v>
      </c>
      <c r="E602" t="s">
        <v>30</v>
      </c>
      <c r="F602" s="1" t="s">
        <v>148</v>
      </c>
      <c r="G602" t="str">
        <f>VLOOKUP(A602,Total!$A$1:$J$47,8,0)</f>
        <v>Upper: PU 100 | Sole: Rubber 100</v>
      </c>
      <c r="H602" s="6">
        <f>VLOOKUP(A602,Total!$A$1:$J$47,9,0)</f>
        <v>24</v>
      </c>
      <c r="I602" s="5">
        <f t="shared" si="18"/>
        <v>28.56</v>
      </c>
      <c r="J602" s="5">
        <f t="shared" si="19"/>
        <v>342.71999999999997</v>
      </c>
    </row>
    <row r="603" spans="1:10" x14ac:dyDescent="0.25">
      <c r="A603" t="s">
        <v>58</v>
      </c>
      <c r="B603" t="s">
        <v>59</v>
      </c>
      <c r="C603">
        <v>2</v>
      </c>
      <c r="D603">
        <v>24</v>
      </c>
      <c r="E603" t="s">
        <v>30</v>
      </c>
      <c r="F603" s="1" t="s">
        <v>147</v>
      </c>
      <c r="G603" t="str">
        <f>VLOOKUP(A603,Total!$A$1:$J$47,8,0)</f>
        <v>Upper: PU 100 | Sole: Thermoplastic Rubber 100</v>
      </c>
      <c r="H603" s="6">
        <f>VLOOKUP(A603,Total!$A$1:$J$47,9,0)</f>
        <v>55</v>
      </c>
      <c r="I603" s="5">
        <f t="shared" si="18"/>
        <v>65.45</v>
      </c>
      <c r="J603" s="5">
        <f t="shared" si="19"/>
        <v>130.9</v>
      </c>
    </row>
    <row r="604" spans="1:10" x14ac:dyDescent="0.25">
      <c r="A604" t="s">
        <v>123</v>
      </c>
      <c r="B604" t="s">
        <v>124</v>
      </c>
      <c r="C604">
        <v>4</v>
      </c>
      <c r="D604">
        <v>24</v>
      </c>
      <c r="E604" t="s">
        <v>30</v>
      </c>
      <c r="F604" s="1" t="s">
        <v>147</v>
      </c>
      <c r="G604" t="str">
        <f>VLOOKUP(A604,Total!$A$1:$J$47,8,0)</f>
        <v>Upper: Synthetic Materials Lining And Sock: Synthetic Materials Outer: Other Synthetic Materials</v>
      </c>
      <c r="H604" s="6">
        <f>VLOOKUP(A604,Total!$A$1:$J$47,9,0)</f>
        <v>35</v>
      </c>
      <c r="I604" s="5">
        <f t="shared" si="18"/>
        <v>41.65</v>
      </c>
      <c r="J604" s="5">
        <f t="shared" si="19"/>
        <v>166.6</v>
      </c>
    </row>
    <row r="605" spans="1:10" x14ac:dyDescent="0.25">
      <c r="A605" t="s">
        <v>136</v>
      </c>
      <c r="B605" t="s">
        <v>137</v>
      </c>
      <c r="C605">
        <v>12</v>
      </c>
      <c r="D605">
        <v>24</v>
      </c>
      <c r="E605" t="s">
        <v>30</v>
      </c>
      <c r="F605" s="1" t="s">
        <v>20</v>
      </c>
      <c r="G605" t="str">
        <f>VLOOKUP(A605,Total!$A$1:$J$47,8,0)</f>
        <v>Upper: PU 100 | Sole: Rubber 100</v>
      </c>
      <c r="H605" s="6">
        <f>VLOOKUP(A605,Total!$A$1:$J$47,9,0)</f>
        <v>24</v>
      </c>
      <c r="I605" s="5">
        <f t="shared" si="18"/>
        <v>28.56</v>
      </c>
      <c r="J605" s="5">
        <f t="shared" si="19"/>
        <v>342.71999999999997</v>
      </c>
    </row>
    <row r="606" spans="1:10" x14ac:dyDescent="0.25">
      <c r="A606" t="s">
        <v>136</v>
      </c>
      <c r="B606" t="s">
        <v>137</v>
      </c>
      <c r="C606">
        <v>12</v>
      </c>
      <c r="D606">
        <v>24</v>
      </c>
      <c r="E606" t="s">
        <v>30</v>
      </c>
      <c r="F606" s="1" t="s">
        <v>148</v>
      </c>
      <c r="G606" t="str">
        <f>VLOOKUP(A606,Total!$A$1:$J$47,8,0)</f>
        <v>Upper: PU 100 | Sole: Rubber 100</v>
      </c>
      <c r="H606" s="6">
        <f>VLOOKUP(A606,Total!$A$1:$J$47,9,0)</f>
        <v>24</v>
      </c>
      <c r="I606" s="5">
        <f t="shared" si="18"/>
        <v>28.56</v>
      </c>
      <c r="J606" s="5">
        <f t="shared" si="19"/>
        <v>342.71999999999997</v>
      </c>
    </row>
    <row r="607" spans="1:10" x14ac:dyDescent="0.25">
      <c r="A607" t="s">
        <v>136</v>
      </c>
      <c r="B607" t="s">
        <v>137</v>
      </c>
      <c r="C607">
        <v>12</v>
      </c>
      <c r="D607">
        <v>24</v>
      </c>
      <c r="E607" t="s">
        <v>30</v>
      </c>
      <c r="F607" s="1" t="s">
        <v>14</v>
      </c>
      <c r="G607" t="str">
        <f>VLOOKUP(A607,Total!$A$1:$J$47,8,0)</f>
        <v>Upper: PU 100 | Sole: Rubber 100</v>
      </c>
      <c r="H607" s="6">
        <f>VLOOKUP(A607,Total!$A$1:$J$47,9,0)</f>
        <v>24</v>
      </c>
      <c r="I607" s="5">
        <f t="shared" si="18"/>
        <v>28.56</v>
      </c>
      <c r="J607" s="5">
        <f t="shared" si="19"/>
        <v>342.71999999999997</v>
      </c>
    </row>
    <row r="608" spans="1:10" x14ac:dyDescent="0.25">
      <c r="A608" t="s">
        <v>136</v>
      </c>
      <c r="B608" t="s">
        <v>137</v>
      </c>
      <c r="C608">
        <v>12</v>
      </c>
      <c r="D608">
        <v>24</v>
      </c>
      <c r="E608" t="s">
        <v>30</v>
      </c>
      <c r="F608" s="1" t="s">
        <v>147</v>
      </c>
      <c r="G608" t="str">
        <f>VLOOKUP(A608,Total!$A$1:$J$47,8,0)</f>
        <v>Upper: PU 100 | Sole: Rubber 100</v>
      </c>
      <c r="H608" s="6">
        <f>VLOOKUP(A608,Total!$A$1:$J$47,9,0)</f>
        <v>24</v>
      </c>
      <c r="I608" s="5">
        <f t="shared" si="18"/>
        <v>28.56</v>
      </c>
      <c r="J608" s="5">
        <f t="shared" si="19"/>
        <v>342.71999999999997</v>
      </c>
    </row>
    <row r="609" spans="1:10" x14ac:dyDescent="0.25">
      <c r="A609" t="s">
        <v>120</v>
      </c>
      <c r="B609" t="s">
        <v>121</v>
      </c>
      <c r="C609">
        <v>4</v>
      </c>
      <c r="D609">
        <v>24</v>
      </c>
      <c r="E609" t="s">
        <v>30</v>
      </c>
      <c r="F609" s="1" t="s">
        <v>148</v>
      </c>
      <c r="G609" t="str">
        <f>VLOOKUP(A609,Total!$A$1:$J$47,8,0)</f>
        <v>Upper-100% Polyester  sock-100% polyurethane outsole-TPR</v>
      </c>
      <c r="H609" s="6">
        <f>VLOOKUP(A609,Total!$A$1:$J$47,9,0)</f>
        <v>35</v>
      </c>
      <c r="I609" s="5">
        <f t="shared" si="18"/>
        <v>41.65</v>
      </c>
      <c r="J609" s="5">
        <f t="shared" si="19"/>
        <v>166.6</v>
      </c>
    </row>
    <row r="610" spans="1:10" x14ac:dyDescent="0.25">
      <c r="A610" t="s">
        <v>123</v>
      </c>
      <c r="B610" t="s">
        <v>124</v>
      </c>
      <c r="C610">
        <v>5</v>
      </c>
      <c r="D610">
        <v>24</v>
      </c>
      <c r="E610" t="s">
        <v>30</v>
      </c>
      <c r="F610" s="1" t="s">
        <v>20</v>
      </c>
      <c r="G610" t="str">
        <f>VLOOKUP(A610,Total!$A$1:$J$47,8,0)</f>
        <v>Upper: Synthetic Materials Lining And Sock: Synthetic Materials Outer: Other Synthetic Materials</v>
      </c>
      <c r="H610" s="6">
        <f>VLOOKUP(A610,Total!$A$1:$J$47,9,0)</f>
        <v>35</v>
      </c>
      <c r="I610" s="5">
        <f t="shared" si="18"/>
        <v>41.65</v>
      </c>
      <c r="J610" s="5">
        <f t="shared" si="19"/>
        <v>208.25</v>
      </c>
    </row>
    <row r="611" spans="1:10" x14ac:dyDescent="0.25">
      <c r="A611" t="s">
        <v>120</v>
      </c>
      <c r="B611" t="s">
        <v>121</v>
      </c>
      <c r="C611">
        <v>2</v>
      </c>
      <c r="D611">
        <v>1</v>
      </c>
      <c r="E611" t="s">
        <v>30</v>
      </c>
      <c r="F611" s="1" t="s">
        <v>31</v>
      </c>
      <c r="G611" t="str">
        <f>VLOOKUP(A611,Total!$A$1:$J$47,8,0)</f>
        <v>Upper-100% Polyester  sock-100% polyurethane outsole-TPR</v>
      </c>
      <c r="H611" s="6">
        <f>VLOOKUP(A611,Total!$A$1:$J$47,9,0)</f>
        <v>35</v>
      </c>
      <c r="I611" s="5">
        <f t="shared" si="18"/>
        <v>41.65</v>
      </c>
      <c r="J611" s="5">
        <f t="shared" si="19"/>
        <v>83.3</v>
      </c>
    </row>
    <row r="612" spans="1:10" x14ac:dyDescent="0.25">
      <c r="A612" t="s">
        <v>130</v>
      </c>
      <c r="B612" t="s">
        <v>131</v>
      </c>
      <c r="C612">
        <v>10</v>
      </c>
      <c r="D612">
        <v>1</v>
      </c>
      <c r="E612" t="s">
        <v>30</v>
      </c>
      <c r="F612" s="1" t="s">
        <v>20</v>
      </c>
      <c r="G612" t="str">
        <f>VLOOKUP(A612,Total!$A$1:$J$47,8,0)</f>
        <v>Upper: PU 100 | Sole: Rubber 100</v>
      </c>
      <c r="H612" s="6">
        <f>VLOOKUP(A612,Total!$A$1:$J$47,9,0)</f>
        <v>30</v>
      </c>
      <c r="I612" s="5">
        <f t="shared" si="18"/>
        <v>35.699999999999996</v>
      </c>
      <c r="J612" s="5">
        <f t="shared" si="19"/>
        <v>356.99999999999994</v>
      </c>
    </row>
    <row r="613" spans="1:10" x14ac:dyDescent="0.25">
      <c r="A613" t="s">
        <v>85</v>
      </c>
      <c r="B613" t="s">
        <v>86</v>
      </c>
      <c r="C613">
        <v>2</v>
      </c>
      <c r="D613">
        <v>1</v>
      </c>
      <c r="E613" t="s">
        <v>30</v>
      </c>
      <c r="F613" s="1" t="s">
        <v>31</v>
      </c>
      <c r="G613" t="str">
        <f>VLOOKUP(A613,Total!$A$1:$J$47,8,0)</f>
        <v>Upper: Polyester 100 | Sole: PVC 100</v>
      </c>
      <c r="H613" s="6">
        <f>VLOOKUP(A613,Total!$A$1:$J$47,9,0)</f>
        <v>50</v>
      </c>
      <c r="I613" s="5">
        <f t="shared" si="18"/>
        <v>59.5</v>
      </c>
      <c r="J613" s="5">
        <f t="shared" si="19"/>
        <v>119</v>
      </c>
    </row>
    <row r="614" spans="1:10" x14ac:dyDescent="0.25">
      <c r="A614" t="s">
        <v>101</v>
      </c>
      <c r="B614" t="s">
        <v>102</v>
      </c>
      <c r="C614">
        <v>12</v>
      </c>
      <c r="D614">
        <v>1</v>
      </c>
      <c r="E614" t="s">
        <v>30</v>
      </c>
      <c r="F614" s="1" t="s">
        <v>147</v>
      </c>
      <c r="G614" t="str">
        <f>VLOOKUP(A614,Total!$A$1:$J$47,8,0)</f>
        <v>Upper: PU 100 | Sole: Rubber 100</v>
      </c>
      <c r="H614" s="6">
        <f>VLOOKUP(A614,Total!$A$1:$J$47,9,0)</f>
        <v>32</v>
      </c>
      <c r="I614" s="5">
        <f t="shared" si="18"/>
        <v>38.08</v>
      </c>
      <c r="J614" s="5">
        <f t="shared" si="19"/>
        <v>456.96</v>
      </c>
    </row>
    <row r="615" spans="1:10" x14ac:dyDescent="0.25">
      <c r="A615" t="s">
        <v>107</v>
      </c>
      <c r="B615" t="s">
        <v>109</v>
      </c>
      <c r="C615">
        <v>2</v>
      </c>
      <c r="D615">
        <v>1</v>
      </c>
      <c r="E615" t="s">
        <v>30</v>
      </c>
      <c r="F615" s="1" t="s">
        <v>20</v>
      </c>
      <c r="G615" t="str">
        <f>VLOOKUP(A615,Total!$A$1:$J$47,8,0)</f>
        <v>Upper: PU 100 | Sole: Rubber 100</v>
      </c>
      <c r="H615" s="6">
        <f>VLOOKUP(A615,Total!$A$1:$J$47,9,0)</f>
        <v>55</v>
      </c>
      <c r="I615" s="5">
        <f t="shared" si="18"/>
        <v>65.45</v>
      </c>
      <c r="J615" s="5">
        <f t="shared" si="19"/>
        <v>130.9</v>
      </c>
    </row>
    <row r="616" spans="1:10" x14ac:dyDescent="0.25">
      <c r="A616" t="s">
        <v>42</v>
      </c>
      <c r="B616" t="s">
        <v>43</v>
      </c>
      <c r="C616">
        <v>3</v>
      </c>
      <c r="D616">
        <v>1</v>
      </c>
      <c r="E616" t="s">
        <v>30</v>
      </c>
      <c r="F616" s="1" t="s">
        <v>14</v>
      </c>
      <c r="G616" t="str">
        <f>VLOOKUP(A616,Total!$A$1:$J$47,8,0)</f>
        <v>Upper: PU 100 | Sole: Rubber 100</v>
      </c>
      <c r="H616" s="6">
        <f>VLOOKUP(A616,Total!$A$1:$J$47,9,0)</f>
        <v>65</v>
      </c>
      <c r="I616" s="5">
        <f t="shared" si="18"/>
        <v>77.349999999999994</v>
      </c>
      <c r="J616" s="5">
        <f t="shared" si="19"/>
        <v>232.04999999999998</v>
      </c>
    </row>
    <row r="617" spans="1:10" x14ac:dyDescent="0.25">
      <c r="A617" t="s">
        <v>63</v>
      </c>
      <c r="B617" t="s">
        <v>64</v>
      </c>
      <c r="C617">
        <v>4</v>
      </c>
      <c r="D617">
        <v>1</v>
      </c>
      <c r="E617" t="s">
        <v>30</v>
      </c>
      <c r="F617" s="1" t="s">
        <v>148</v>
      </c>
      <c r="G617" t="str">
        <f>VLOOKUP(A617,Total!$A$1:$J$47,8,0)</f>
        <v>Upper: Synthetic Leather Materials Lining And Sock: Synthetic Materials Outer: Other Synthetic Mater</v>
      </c>
      <c r="H617" s="6">
        <f>VLOOKUP(A617,Total!$A$1:$J$47,9,0)</f>
        <v>55</v>
      </c>
      <c r="I617" s="5">
        <f t="shared" si="18"/>
        <v>65.45</v>
      </c>
      <c r="J617" s="5">
        <f t="shared" si="19"/>
        <v>261.8</v>
      </c>
    </row>
    <row r="618" spans="1:10" x14ac:dyDescent="0.25">
      <c r="A618" t="s">
        <v>138</v>
      </c>
      <c r="B618" t="s">
        <v>139</v>
      </c>
      <c r="C618">
        <v>2</v>
      </c>
      <c r="D618">
        <v>1</v>
      </c>
      <c r="E618" t="s">
        <v>30</v>
      </c>
      <c r="F618" s="1" t="s">
        <v>31</v>
      </c>
      <c r="G618" t="str">
        <f>VLOOKUP(A618,Total!$A$1:$J$47,8,0)</f>
        <v>Upper: PU 100 | Sole: Plastic 100</v>
      </c>
      <c r="H618" s="6">
        <f>VLOOKUP(A618,Total!$A$1:$J$47,9,0)</f>
        <v>38</v>
      </c>
      <c r="I618" s="5">
        <f t="shared" si="18"/>
        <v>45.22</v>
      </c>
      <c r="J618" s="5">
        <f t="shared" si="19"/>
        <v>90.44</v>
      </c>
    </row>
    <row r="619" spans="1:10" x14ac:dyDescent="0.25">
      <c r="A619" t="s">
        <v>117</v>
      </c>
      <c r="B619" t="s">
        <v>118</v>
      </c>
      <c r="C619">
        <v>2</v>
      </c>
      <c r="D619">
        <v>1</v>
      </c>
      <c r="E619" t="s">
        <v>30</v>
      </c>
      <c r="F619" s="1" t="s">
        <v>148</v>
      </c>
      <c r="G619" t="str">
        <f>VLOOKUP(A619,Total!$A$1:$J$47,8,0)</f>
        <v>Upper: Textile 100 | Sole: Rubber 100</v>
      </c>
      <c r="H619" s="6">
        <f>VLOOKUP(A619,Total!$A$1:$J$47,9,0)</f>
        <v>60</v>
      </c>
      <c r="I619" s="5">
        <f t="shared" si="18"/>
        <v>71.399999999999991</v>
      </c>
      <c r="J619" s="5">
        <f t="shared" si="19"/>
        <v>142.79999999999998</v>
      </c>
    </row>
    <row r="620" spans="1:10" x14ac:dyDescent="0.25">
      <c r="A620" t="s">
        <v>89</v>
      </c>
      <c r="B620" t="s">
        <v>90</v>
      </c>
      <c r="C620">
        <v>2</v>
      </c>
      <c r="D620">
        <v>1</v>
      </c>
      <c r="E620" t="s">
        <v>30</v>
      </c>
      <c r="F620" s="1" t="s">
        <v>31</v>
      </c>
      <c r="G620" t="str">
        <f>VLOOKUP(A620,Total!$A$1:$J$47,8,0)</f>
        <v>Upper: Synthetic Suede Materials Lining And Sock: Synthetic Leather Materials Outer: Other Materials</v>
      </c>
      <c r="H620" s="6">
        <f>VLOOKUP(A620,Total!$A$1:$J$47,9,0)</f>
        <v>25</v>
      </c>
      <c r="I620" s="5">
        <f t="shared" si="18"/>
        <v>29.75</v>
      </c>
      <c r="J620" s="5">
        <f t="shared" si="19"/>
        <v>59.5</v>
      </c>
    </row>
    <row r="621" spans="1:10" x14ac:dyDescent="0.25">
      <c r="A621" t="s">
        <v>87</v>
      </c>
      <c r="B621" t="s">
        <v>88</v>
      </c>
      <c r="C621">
        <v>2</v>
      </c>
      <c r="D621">
        <v>1</v>
      </c>
      <c r="E621" t="s">
        <v>30</v>
      </c>
      <c r="F621" s="1" t="s">
        <v>31</v>
      </c>
      <c r="G621" t="str">
        <f>VLOOKUP(A621,Total!$A$1:$J$47,8,0)</f>
        <v>Upper: Polyester 100 | Sole: PVC 100</v>
      </c>
      <c r="H621" s="6">
        <f>VLOOKUP(A621,Total!$A$1:$J$47,9,0)</f>
        <v>36</v>
      </c>
      <c r="I621" s="5">
        <f t="shared" si="18"/>
        <v>42.839999999999996</v>
      </c>
      <c r="J621" s="5">
        <f t="shared" si="19"/>
        <v>85.679999999999993</v>
      </c>
    </row>
    <row r="622" spans="1:10" x14ac:dyDescent="0.25">
      <c r="A622" t="s">
        <v>123</v>
      </c>
      <c r="B622" t="s">
        <v>124</v>
      </c>
      <c r="C622">
        <v>4</v>
      </c>
      <c r="D622">
        <v>1</v>
      </c>
      <c r="E622" t="s">
        <v>30</v>
      </c>
      <c r="F622" s="1">
        <v>10</v>
      </c>
      <c r="G622" t="str">
        <f>VLOOKUP(A622,Total!$A$1:$J$47,8,0)</f>
        <v>Upper: Synthetic Materials Lining And Sock: Synthetic Materials Outer: Other Synthetic Materials</v>
      </c>
      <c r="H622" s="6">
        <f>VLOOKUP(A622,Total!$A$1:$J$47,9,0)</f>
        <v>35</v>
      </c>
      <c r="I622" s="5">
        <f t="shared" si="18"/>
        <v>41.65</v>
      </c>
      <c r="J622" s="5">
        <f t="shared" si="19"/>
        <v>166.6</v>
      </c>
    </row>
    <row r="623" spans="1:10" x14ac:dyDescent="0.25">
      <c r="A623" t="s">
        <v>132</v>
      </c>
      <c r="B623" t="s">
        <v>133</v>
      </c>
      <c r="C623">
        <v>2</v>
      </c>
      <c r="D623">
        <v>1</v>
      </c>
      <c r="E623" t="s">
        <v>30</v>
      </c>
      <c r="F623" s="1" t="s">
        <v>14</v>
      </c>
      <c r="G623" t="str">
        <f>VLOOKUP(A623,Total!$A$1:$J$47,8,0)</f>
        <v>Upper: PU 100 | Sole: Rubber 100</v>
      </c>
      <c r="H623" s="6">
        <f>VLOOKUP(A623,Total!$A$1:$J$47,9,0)</f>
        <v>55</v>
      </c>
      <c r="I623" s="5">
        <f t="shared" si="18"/>
        <v>65.45</v>
      </c>
      <c r="J623" s="5">
        <f t="shared" si="19"/>
        <v>130.9</v>
      </c>
    </row>
    <row r="624" spans="1:10" x14ac:dyDescent="0.25">
      <c r="A624" t="s">
        <v>50</v>
      </c>
      <c r="B624" t="s">
        <v>52</v>
      </c>
      <c r="C624">
        <v>2</v>
      </c>
      <c r="D624">
        <v>1</v>
      </c>
      <c r="E624" t="s">
        <v>30</v>
      </c>
      <c r="F624" s="1" t="s">
        <v>22</v>
      </c>
      <c r="G624" t="str">
        <f>VLOOKUP(A624,Total!$A$1:$J$47,8,0)</f>
        <v>Upper: Polyurethane 100 | Sole: Polyurethane 100</v>
      </c>
      <c r="H624" s="6">
        <f>VLOOKUP(A624,Total!$A$1:$J$47,9,0)</f>
        <v>24</v>
      </c>
      <c r="I624" s="5">
        <f t="shared" si="18"/>
        <v>28.56</v>
      </c>
      <c r="J624" s="5">
        <f t="shared" si="19"/>
        <v>57.12</v>
      </c>
    </row>
    <row r="625" spans="1:10" x14ac:dyDescent="0.25">
      <c r="A625" t="s">
        <v>80</v>
      </c>
      <c r="B625" t="s">
        <v>81</v>
      </c>
      <c r="C625">
        <v>4</v>
      </c>
      <c r="D625">
        <v>1</v>
      </c>
      <c r="E625" t="s">
        <v>30</v>
      </c>
      <c r="F625" s="1" t="s">
        <v>147</v>
      </c>
      <c r="G625" t="str">
        <f>VLOOKUP(A625,Total!$A$1:$J$47,8,0)</f>
        <v>Upper: PU 100 | Sole: Rubber 100</v>
      </c>
      <c r="H625" s="6">
        <f>VLOOKUP(A625,Total!$A$1:$J$47,9,0)</f>
        <v>50</v>
      </c>
      <c r="I625" s="5">
        <f t="shared" si="18"/>
        <v>59.5</v>
      </c>
      <c r="J625" s="5">
        <f t="shared" si="19"/>
        <v>238</v>
      </c>
    </row>
    <row r="626" spans="1:10" x14ac:dyDescent="0.25">
      <c r="A626" t="s">
        <v>94</v>
      </c>
      <c r="B626" t="s">
        <v>95</v>
      </c>
      <c r="C626">
        <v>3</v>
      </c>
      <c r="D626">
        <v>1</v>
      </c>
      <c r="E626" t="s">
        <v>30</v>
      </c>
      <c r="F626" s="1" t="s">
        <v>31</v>
      </c>
      <c r="G626" t="str">
        <f>VLOOKUP(A626,Total!$A$1:$J$47,8,0)</f>
        <v>Upper: PU 100 | Sole: Rubber 100</v>
      </c>
      <c r="H626" s="6">
        <f>VLOOKUP(A626,Total!$A$1:$J$47,9,0)</f>
        <v>50</v>
      </c>
      <c r="I626" s="5">
        <f t="shared" si="18"/>
        <v>59.5</v>
      </c>
      <c r="J626" s="5">
        <f t="shared" si="19"/>
        <v>178.5</v>
      </c>
    </row>
    <row r="627" spans="1:10" x14ac:dyDescent="0.25">
      <c r="A627" t="s">
        <v>123</v>
      </c>
      <c r="B627" t="s">
        <v>124</v>
      </c>
      <c r="C627">
        <v>3</v>
      </c>
      <c r="D627">
        <v>1</v>
      </c>
      <c r="E627" t="s">
        <v>30</v>
      </c>
      <c r="F627" s="1" t="s">
        <v>149</v>
      </c>
      <c r="G627" t="str">
        <f>VLOOKUP(A627,Total!$A$1:$J$47,8,0)</f>
        <v>Upper: Synthetic Materials Lining And Sock: Synthetic Materials Outer: Other Synthetic Materials</v>
      </c>
      <c r="H627" s="6">
        <f>VLOOKUP(A627,Total!$A$1:$J$47,9,0)</f>
        <v>35</v>
      </c>
      <c r="I627" s="5">
        <f t="shared" si="18"/>
        <v>41.65</v>
      </c>
      <c r="J627" s="5">
        <f t="shared" si="19"/>
        <v>124.94999999999999</v>
      </c>
    </row>
    <row r="628" spans="1:10" x14ac:dyDescent="0.25">
      <c r="A628" t="s">
        <v>128</v>
      </c>
      <c r="B628" t="s">
        <v>129</v>
      </c>
      <c r="C628">
        <v>1</v>
      </c>
      <c r="D628">
        <v>1</v>
      </c>
      <c r="E628" t="s">
        <v>30</v>
      </c>
      <c r="F628" s="1" t="s">
        <v>14</v>
      </c>
      <c r="G628" t="str">
        <f>VLOOKUP(A628,Total!$A$1:$J$47,8,0)</f>
        <v>Upper: PU 100 | Sole: Rubber 100</v>
      </c>
      <c r="H628" s="6">
        <f>VLOOKUP(A628,Total!$A$1:$J$47,9,0)</f>
        <v>60</v>
      </c>
      <c r="I628" s="5">
        <f t="shared" si="18"/>
        <v>71.399999999999991</v>
      </c>
      <c r="J628" s="5">
        <f t="shared" si="19"/>
        <v>71.399999999999991</v>
      </c>
    </row>
    <row r="629" spans="1:10" x14ac:dyDescent="0.25">
      <c r="A629" t="s">
        <v>123</v>
      </c>
      <c r="B629" t="s">
        <v>124</v>
      </c>
      <c r="C629">
        <v>1</v>
      </c>
      <c r="D629">
        <v>1</v>
      </c>
      <c r="E629" t="s">
        <v>30</v>
      </c>
      <c r="F629" s="1" t="s">
        <v>31</v>
      </c>
      <c r="G629" t="str">
        <f>VLOOKUP(A629,Total!$A$1:$J$47,8,0)</f>
        <v>Upper: Synthetic Materials Lining And Sock: Synthetic Materials Outer: Other Synthetic Materials</v>
      </c>
      <c r="H629" s="6">
        <f>VLOOKUP(A629,Total!$A$1:$J$47,9,0)</f>
        <v>35</v>
      </c>
      <c r="I629" s="5">
        <f t="shared" si="18"/>
        <v>41.65</v>
      </c>
      <c r="J629" s="5">
        <f t="shared" si="19"/>
        <v>41.65</v>
      </c>
    </row>
    <row r="630" spans="1:10" x14ac:dyDescent="0.25">
      <c r="A630" t="s">
        <v>110</v>
      </c>
      <c r="B630" t="s">
        <v>111</v>
      </c>
      <c r="C630">
        <v>9</v>
      </c>
      <c r="D630">
        <v>1</v>
      </c>
      <c r="E630" t="s">
        <v>30</v>
      </c>
      <c r="F630" s="1" t="s">
        <v>147</v>
      </c>
      <c r="G630" t="str">
        <f>VLOOKUP(A630,Total!$A$1:$J$47,8,0)</f>
        <v>Upper: Satin 100 | Sole: Rubber 100</v>
      </c>
      <c r="H630" s="6">
        <f>VLOOKUP(A630,Total!$A$1:$J$47,9,0)</f>
        <v>35</v>
      </c>
      <c r="I630" s="5">
        <f t="shared" si="18"/>
        <v>41.65</v>
      </c>
      <c r="J630" s="5">
        <f t="shared" si="19"/>
        <v>374.84999999999997</v>
      </c>
    </row>
    <row r="631" spans="1:10" x14ac:dyDescent="0.25">
      <c r="A631" t="s">
        <v>105</v>
      </c>
      <c r="B631" t="s">
        <v>106</v>
      </c>
      <c r="C631">
        <v>2</v>
      </c>
      <c r="D631">
        <v>1</v>
      </c>
      <c r="E631" t="s">
        <v>30</v>
      </c>
      <c r="F631" s="1" t="s">
        <v>31</v>
      </c>
      <c r="G631" t="str">
        <f>VLOOKUP(A631,Total!$A$1:$J$47,8,0)</f>
        <v>Upper: PU 100 | Sole: Rubber 100</v>
      </c>
      <c r="H631" s="6">
        <f>VLOOKUP(A631,Total!$A$1:$J$47,9,0)</f>
        <v>50</v>
      </c>
      <c r="I631" s="5">
        <f t="shared" si="18"/>
        <v>59.5</v>
      </c>
      <c r="J631" s="5">
        <f t="shared" si="19"/>
        <v>119</v>
      </c>
    </row>
    <row r="632" spans="1:10" x14ac:dyDescent="0.25">
      <c r="A632" t="s">
        <v>103</v>
      </c>
      <c r="B632" t="s">
        <v>104</v>
      </c>
      <c r="C632">
        <v>2</v>
      </c>
      <c r="D632">
        <v>1</v>
      </c>
      <c r="E632" t="s">
        <v>30</v>
      </c>
      <c r="F632" s="1" t="s">
        <v>14</v>
      </c>
      <c r="G632" t="str">
        <f>VLOOKUP(A632,Total!$A$1:$J$47,8,0)</f>
        <v>Upper: PU 100 | Sole: Rubber 100</v>
      </c>
      <c r="H632" s="6">
        <f>VLOOKUP(A632,Total!$A$1:$J$47,9,0)</f>
        <v>36</v>
      </c>
      <c r="I632" s="5">
        <f t="shared" si="18"/>
        <v>42.839999999999996</v>
      </c>
      <c r="J632" s="5">
        <f t="shared" si="19"/>
        <v>85.679999999999993</v>
      </c>
    </row>
    <row r="633" spans="1:10" x14ac:dyDescent="0.25">
      <c r="A633" t="s">
        <v>123</v>
      </c>
      <c r="B633" t="s">
        <v>124</v>
      </c>
      <c r="C633">
        <v>2</v>
      </c>
      <c r="D633">
        <v>1</v>
      </c>
      <c r="E633" t="s">
        <v>30</v>
      </c>
      <c r="F633" s="1" t="s">
        <v>22</v>
      </c>
      <c r="G633" t="str">
        <f>VLOOKUP(A633,Total!$A$1:$J$47,8,0)</f>
        <v>Upper: Synthetic Materials Lining And Sock: Synthetic Materials Outer: Other Synthetic Materials</v>
      </c>
      <c r="H633" s="6">
        <f>VLOOKUP(A633,Total!$A$1:$J$47,9,0)</f>
        <v>35</v>
      </c>
      <c r="I633" s="5">
        <f t="shared" si="18"/>
        <v>41.65</v>
      </c>
      <c r="J633" s="5">
        <f t="shared" si="19"/>
        <v>83.3</v>
      </c>
    </row>
    <row r="634" spans="1:10" x14ac:dyDescent="0.25">
      <c r="A634" t="s">
        <v>63</v>
      </c>
      <c r="B634" t="s">
        <v>64</v>
      </c>
      <c r="C634">
        <v>1</v>
      </c>
      <c r="D634">
        <v>1</v>
      </c>
      <c r="E634" t="s">
        <v>30</v>
      </c>
      <c r="F634" s="1" t="s">
        <v>31</v>
      </c>
      <c r="G634" t="str">
        <f>VLOOKUP(A634,Total!$A$1:$J$47,8,0)</f>
        <v>Upper: Synthetic Leather Materials Lining And Sock: Synthetic Materials Outer: Other Synthetic Mater</v>
      </c>
      <c r="H634" s="6">
        <f>VLOOKUP(A634,Total!$A$1:$J$47,9,0)</f>
        <v>55</v>
      </c>
      <c r="I634" s="5">
        <f t="shared" si="18"/>
        <v>65.45</v>
      </c>
      <c r="J634" s="5">
        <f t="shared" si="19"/>
        <v>65.45</v>
      </c>
    </row>
    <row r="635" spans="1:10" x14ac:dyDescent="0.25">
      <c r="A635" t="s">
        <v>80</v>
      </c>
      <c r="B635" t="s">
        <v>81</v>
      </c>
      <c r="C635">
        <v>6</v>
      </c>
      <c r="D635">
        <v>1</v>
      </c>
      <c r="E635" t="s">
        <v>30</v>
      </c>
      <c r="F635" s="1" t="s">
        <v>148</v>
      </c>
      <c r="G635" t="str">
        <f>VLOOKUP(A635,Total!$A$1:$J$47,8,0)</f>
        <v>Upper: PU 100 | Sole: Rubber 100</v>
      </c>
      <c r="H635" s="6">
        <f>VLOOKUP(A635,Total!$A$1:$J$47,9,0)</f>
        <v>50</v>
      </c>
      <c r="I635" s="5">
        <f t="shared" si="18"/>
        <v>59.5</v>
      </c>
      <c r="J635" s="5">
        <f t="shared" si="19"/>
        <v>357</v>
      </c>
    </row>
    <row r="636" spans="1:10" x14ac:dyDescent="0.25">
      <c r="A636" t="s">
        <v>130</v>
      </c>
      <c r="B636" t="s">
        <v>131</v>
      </c>
      <c r="C636">
        <v>7</v>
      </c>
      <c r="D636">
        <v>1</v>
      </c>
      <c r="E636" t="s">
        <v>30</v>
      </c>
      <c r="F636" s="1" t="s">
        <v>31</v>
      </c>
      <c r="G636" t="str">
        <f>VLOOKUP(A636,Total!$A$1:$J$47,8,0)</f>
        <v>Upper: PU 100 | Sole: Rubber 100</v>
      </c>
      <c r="H636" s="6">
        <f>VLOOKUP(A636,Total!$A$1:$J$47,9,0)</f>
        <v>30</v>
      </c>
      <c r="I636" s="5">
        <f t="shared" si="18"/>
        <v>35.699999999999996</v>
      </c>
      <c r="J636" s="5">
        <f t="shared" si="19"/>
        <v>249.89999999999998</v>
      </c>
    </row>
    <row r="637" spans="1:10" x14ac:dyDescent="0.25">
      <c r="A637" t="s">
        <v>50</v>
      </c>
      <c r="B637" t="s">
        <v>52</v>
      </c>
      <c r="C637">
        <v>5</v>
      </c>
      <c r="D637">
        <v>1</v>
      </c>
      <c r="E637" t="s">
        <v>30</v>
      </c>
      <c r="F637" s="1" t="s">
        <v>20</v>
      </c>
      <c r="G637" t="str">
        <f>VLOOKUP(A637,Total!$A$1:$J$47,8,0)</f>
        <v>Upper: Polyurethane 100 | Sole: Polyurethane 100</v>
      </c>
      <c r="H637" s="6">
        <f>VLOOKUP(A637,Total!$A$1:$J$47,9,0)</f>
        <v>24</v>
      </c>
      <c r="I637" s="5">
        <f t="shared" si="18"/>
        <v>28.56</v>
      </c>
      <c r="J637" s="5">
        <f t="shared" si="19"/>
        <v>142.79999999999998</v>
      </c>
    </row>
    <row r="638" spans="1:10" x14ac:dyDescent="0.25">
      <c r="A638" t="s">
        <v>42</v>
      </c>
      <c r="B638" t="s">
        <v>43</v>
      </c>
      <c r="C638">
        <v>1</v>
      </c>
      <c r="D638">
        <v>1</v>
      </c>
      <c r="E638" t="s">
        <v>30</v>
      </c>
      <c r="F638" s="1" t="s">
        <v>22</v>
      </c>
      <c r="G638" t="str">
        <f>VLOOKUP(A638,Total!$A$1:$J$47,8,0)</f>
        <v>Upper: PU 100 | Sole: Rubber 100</v>
      </c>
      <c r="H638" s="6">
        <f>VLOOKUP(A638,Total!$A$1:$J$47,9,0)</f>
        <v>65</v>
      </c>
      <c r="I638" s="5">
        <f t="shared" si="18"/>
        <v>77.349999999999994</v>
      </c>
      <c r="J638" s="5">
        <f t="shared" si="19"/>
        <v>77.349999999999994</v>
      </c>
    </row>
    <row r="639" spans="1:10" x14ac:dyDescent="0.25">
      <c r="A639" t="s">
        <v>44</v>
      </c>
      <c r="B639" t="s">
        <v>45</v>
      </c>
      <c r="C639">
        <v>1</v>
      </c>
      <c r="D639">
        <v>1</v>
      </c>
      <c r="E639" t="s">
        <v>30</v>
      </c>
      <c r="F639" s="1" t="s">
        <v>147</v>
      </c>
      <c r="G639" t="str">
        <f>VLOOKUP(A639,Total!$A$1:$J$47,8,0)</f>
        <v>Upper: PU 100 | Sole: Rubber 100</v>
      </c>
      <c r="H639" s="6">
        <f>VLOOKUP(A639,Total!$A$1:$J$47,9,0)</f>
        <v>32</v>
      </c>
      <c r="I639" s="5">
        <f t="shared" si="18"/>
        <v>38.08</v>
      </c>
      <c r="J639" s="5">
        <f t="shared" si="19"/>
        <v>38.08</v>
      </c>
    </row>
    <row r="640" spans="1:10" x14ac:dyDescent="0.25">
      <c r="A640" t="s">
        <v>75</v>
      </c>
      <c r="B640" t="s">
        <v>76</v>
      </c>
      <c r="C640">
        <v>3</v>
      </c>
      <c r="D640">
        <v>1</v>
      </c>
      <c r="E640" t="s">
        <v>30</v>
      </c>
      <c r="F640" s="1" t="s">
        <v>14</v>
      </c>
      <c r="G640" t="str">
        <f>VLOOKUP(A640,Total!$A$1:$J$47,8,0)</f>
        <v>Upper: Polyester 100 | Sole: PVC 100</v>
      </c>
      <c r="H640" s="6">
        <f>VLOOKUP(A640,Total!$A$1:$J$47,9,0)</f>
        <v>30</v>
      </c>
      <c r="I640" s="5">
        <f t="shared" si="18"/>
        <v>35.699999999999996</v>
      </c>
      <c r="J640" s="5">
        <f t="shared" si="19"/>
        <v>107.1</v>
      </c>
    </row>
    <row r="641" spans="1:10" x14ac:dyDescent="0.25">
      <c r="A641" t="s">
        <v>130</v>
      </c>
      <c r="B641" t="s">
        <v>131</v>
      </c>
      <c r="C641">
        <v>3</v>
      </c>
      <c r="D641">
        <v>1</v>
      </c>
      <c r="E641" t="s">
        <v>30</v>
      </c>
      <c r="F641" s="1" t="s">
        <v>14</v>
      </c>
      <c r="G641" t="str">
        <f>VLOOKUP(A641,Total!$A$1:$J$47,8,0)</f>
        <v>Upper: PU 100 | Sole: Rubber 100</v>
      </c>
      <c r="H641" s="6">
        <f>VLOOKUP(A641,Total!$A$1:$J$47,9,0)</f>
        <v>30</v>
      </c>
      <c r="I641" s="5">
        <f t="shared" si="18"/>
        <v>35.699999999999996</v>
      </c>
      <c r="J641" s="5">
        <f t="shared" si="19"/>
        <v>107.1</v>
      </c>
    </row>
    <row r="642" spans="1:10" x14ac:dyDescent="0.25">
      <c r="A642" t="s">
        <v>117</v>
      </c>
      <c r="B642" t="s">
        <v>118</v>
      </c>
      <c r="C642">
        <v>3</v>
      </c>
      <c r="D642">
        <v>1</v>
      </c>
      <c r="E642" t="s">
        <v>30</v>
      </c>
      <c r="F642" s="1" t="s">
        <v>20</v>
      </c>
      <c r="G642" t="str">
        <f>VLOOKUP(A642,Total!$A$1:$J$47,8,0)</f>
        <v>Upper: Textile 100 | Sole: Rubber 100</v>
      </c>
      <c r="H642" s="6">
        <f>VLOOKUP(A642,Total!$A$1:$J$47,9,0)</f>
        <v>60</v>
      </c>
      <c r="I642" s="5">
        <f t="shared" si="18"/>
        <v>71.399999999999991</v>
      </c>
      <c r="J642" s="5">
        <f t="shared" si="19"/>
        <v>214.2</v>
      </c>
    </row>
    <row r="643" spans="1:10" x14ac:dyDescent="0.25">
      <c r="A643" t="s">
        <v>48</v>
      </c>
      <c r="B643" t="s">
        <v>49</v>
      </c>
      <c r="C643">
        <v>1</v>
      </c>
      <c r="D643">
        <v>1</v>
      </c>
      <c r="E643" t="s">
        <v>30</v>
      </c>
      <c r="F643" s="1" t="s">
        <v>147</v>
      </c>
      <c r="G643" t="str">
        <f>VLOOKUP(A643,Total!$A$1:$J$47,8,0)</f>
        <v>Upper: Polyester 100 | Sole: Rubber 100</v>
      </c>
      <c r="H643" s="6">
        <f>VLOOKUP(A643,Total!$A$1:$J$47,9,0)</f>
        <v>34</v>
      </c>
      <c r="I643" s="5">
        <f t="shared" ref="I643:I706" si="20">H643*1.19</f>
        <v>40.46</v>
      </c>
      <c r="J643" s="5">
        <f t="shared" ref="J643:J706" si="21">I643*C643</f>
        <v>40.46</v>
      </c>
    </row>
    <row r="644" spans="1:10" x14ac:dyDescent="0.25">
      <c r="A644" t="s">
        <v>107</v>
      </c>
      <c r="B644" t="s">
        <v>109</v>
      </c>
      <c r="C644">
        <v>3</v>
      </c>
      <c r="D644">
        <v>1</v>
      </c>
      <c r="E644" t="s">
        <v>30</v>
      </c>
      <c r="F644" s="1" t="s">
        <v>14</v>
      </c>
      <c r="G644" t="str">
        <f>VLOOKUP(A644,Total!$A$1:$J$47,8,0)</f>
        <v>Upper: PU 100 | Sole: Rubber 100</v>
      </c>
      <c r="H644" s="6">
        <f>VLOOKUP(A644,Total!$A$1:$J$47,9,0)</f>
        <v>55</v>
      </c>
      <c r="I644" s="5">
        <f t="shared" si="20"/>
        <v>65.45</v>
      </c>
      <c r="J644" s="5">
        <f t="shared" si="21"/>
        <v>196.35000000000002</v>
      </c>
    </row>
    <row r="645" spans="1:10" x14ac:dyDescent="0.25">
      <c r="A645" t="s">
        <v>89</v>
      </c>
      <c r="B645" t="s">
        <v>90</v>
      </c>
      <c r="C645">
        <v>1</v>
      </c>
      <c r="D645">
        <v>1</v>
      </c>
      <c r="E645" t="s">
        <v>30</v>
      </c>
      <c r="F645" s="1" t="s">
        <v>14</v>
      </c>
      <c r="G645" t="str">
        <f>VLOOKUP(A645,Total!$A$1:$J$47,8,0)</f>
        <v>Upper: Synthetic Suede Materials Lining And Sock: Synthetic Leather Materials Outer: Other Materials</v>
      </c>
      <c r="H645" s="6">
        <f>VLOOKUP(A645,Total!$A$1:$J$47,9,0)</f>
        <v>25</v>
      </c>
      <c r="I645" s="5">
        <f t="shared" si="20"/>
        <v>29.75</v>
      </c>
      <c r="J645" s="5">
        <f t="shared" si="21"/>
        <v>29.75</v>
      </c>
    </row>
    <row r="646" spans="1:10" x14ac:dyDescent="0.25">
      <c r="A646" t="s">
        <v>85</v>
      </c>
      <c r="B646" t="s">
        <v>86</v>
      </c>
      <c r="C646">
        <v>3</v>
      </c>
      <c r="D646">
        <v>1</v>
      </c>
      <c r="E646" t="s">
        <v>30</v>
      </c>
      <c r="F646" s="1" t="s">
        <v>14</v>
      </c>
      <c r="G646" t="str">
        <f>VLOOKUP(A646,Total!$A$1:$J$47,8,0)</f>
        <v>Upper: Polyester 100 | Sole: PVC 100</v>
      </c>
      <c r="H646" s="6">
        <f>VLOOKUP(A646,Total!$A$1:$J$47,9,0)</f>
        <v>50</v>
      </c>
      <c r="I646" s="5">
        <f t="shared" si="20"/>
        <v>59.5</v>
      </c>
      <c r="J646" s="5">
        <f t="shared" si="21"/>
        <v>178.5</v>
      </c>
    </row>
    <row r="647" spans="1:10" x14ac:dyDescent="0.25">
      <c r="A647" t="s">
        <v>75</v>
      </c>
      <c r="B647" t="s">
        <v>76</v>
      </c>
      <c r="C647">
        <v>1</v>
      </c>
      <c r="D647">
        <v>1</v>
      </c>
      <c r="E647" t="s">
        <v>30</v>
      </c>
      <c r="F647" s="1" t="s">
        <v>14</v>
      </c>
      <c r="G647" t="str">
        <f>VLOOKUP(A647,Total!$A$1:$J$47,8,0)</f>
        <v>Upper: Polyester 100 | Sole: PVC 100</v>
      </c>
      <c r="H647" s="6">
        <f>VLOOKUP(A647,Total!$A$1:$J$47,9,0)</f>
        <v>30</v>
      </c>
      <c r="I647" s="5">
        <f t="shared" si="20"/>
        <v>35.699999999999996</v>
      </c>
      <c r="J647" s="5">
        <f t="shared" si="21"/>
        <v>35.699999999999996</v>
      </c>
    </row>
    <row r="648" spans="1:10" x14ac:dyDescent="0.25">
      <c r="A648" t="s">
        <v>46</v>
      </c>
      <c r="B648" t="s">
        <v>47</v>
      </c>
      <c r="C648">
        <v>5</v>
      </c>
      <c r="D648">
        <v>1</v>
      </c>
      <c r="E648" t="s">
        <v>30</v>
      </c>
      <c r="F648" s="1" t="s">
        <v>14</v>
      </c>
      <c r="G648" t="str">
        <f>VLOOKUP(A648,Total!$A$1:$J$47,8,0)</f>
        <v>Upper: PU 100 | Sole: Rubber 100</v>
      </c>
      <c r="H648" s="6">
        <f>VLOOKUP(A648,Total!$A$1:$J$47,9,0)</f>
        <v>55</v>
      </c>
      <c r="I648" s="5">
        <f t="shared" si="20"/>
        <v>65.45</v>
      </c>
      <c r="J648" s="5">
        <f t="shared" si="21"/>
        <v>327.25</v>
      </c>
    </row>
    <row r="649" spans="1:10" x14ac:dyDescent="0.25">
      <c r="A649" t="s">
        <v>56</v>
      </c>
      <c r="B649" t="s">
        <v>57</v>
      </c>
      <c r="C649">
        <v>4</v>
      </c>
      <c r="D649">
        <v>1</v>
      </c>
      <c r="E649" t="s">
        <v>30</v>
      </c>
      <c r="F649" s="1" t="s">
        <v>14</v>
      </c>
      <c r="G649" t="str">
        <f>VLOOKUP(A649,Total!$A$1:$J$47,8,0)</f>
        <v>Upper: PU 100 | Sole: Rubber 100</v>
      </c>
      <c r="H649" s="6">
        <f>VLOOKUP(A649,Total!$A$1:$J$47,9,0)</f>
        <v>30</v>
      </c>
      <c r="I649" s="5">
        <f t="shared" si="20"/>
        <v>35.699999999999996</v>
      </c>
      <c r="J649" s="5">
        <f t="shared" si="21"/>
        <v>142.79999999999998</v>
      </c>
    </row>
    <row r="650" spans="1:10" x14ac:dyDescent="0.25">
      <c r="A650" t="s">
        <v>123</v>
      </c>
      <c r="B650" t="s">
        <v>124</v>
      </c>
      <c r="C650">
        <v>2</v>
      </c>
      <c r="D650">
        <v>1</v>
      </c>
      <c r="E650" t="s">
        <v>30</v>
      </c>
      <c r="F650" s="1" t="s">
        <v>148</v>
      </c>
      <c r="G650" t="str">
        <f>VLOOKUP(A650,Total!$A$1:$J$47,8,0)</f>
        <v>Upper: Synthetic Materials Lining And Sock: Synthetic Materials Outer: Other Synthetic Materials</v>
      </c>
      <c r="H650" s="6">
        <f>VLOOKUP(A650,Total!$A$1:$J$47,9,0)</f>
        <v>35</v>
      </c>
      <c r="I650" s="5">
        <f t="shared" si="20"/>
        <v>41.65</v>
      </c>
      <c r="J650" s="5">
        <f t="shared" si="21"/>
        <v>83.3</v>
      </c>
    </row>
    <row r="651" spans="1:10" x14ac:dyDescent="0.25">
      <c r="A651" t="s">
        <v>61</v>
      </c>
      <c r="B651" t="s">
        <v>62</v>
      </c>
      <c r="C651">
        <v>4</v>
      </c>
      <c r="D651">
        <v>1</v>
      </c>
      <c r="E651" t="s">
        <v>30</v>
      </c>
      <c r="F651" s="1" t="s">
        <v>20</v>
      </c>
      <c r="G651" t="str">
        <f>VLOOKUP(A651,Total!$A$1:$J$47,8,0)</f>
        <v>Upper: PU 100 | Sole: Rubber 100</v>
      </c>
      <c r="H651" s="6">
        <f>VLOOKUP(A651,Total!$A$1:$J$47,9,0)</f>
        <v>55</v>
      </c>
      <c r="I651" s="5">
        <f t="shared" si="20"/>
        <v>65.45</v>
      </c>
      <c r="J651" s="5">
        <f t="shared" si="21"/>
        <v>261.8</v>
      </c>
    </row>
    <row r="652" spans="1:10" x14ac:dyDescent="0.25">
      <c r="A652" t="s">
        <v>89</v>
      </c>
      <c r="B652" t="s">
        <v>90</v>
      </c>
      <c r="C652">
        <v>3</v>
      </c>
      <c r="D652">
        <v>1</v>
      </c>
      <c r="E652" t="s">
        <v>30</v>
      </c>
      <c r="F652" s="1" t="s">
        <v>31</v>
      </c>
      <c r="G652" t="str">
        <f>VLOOKUP(A652,Total!$A$1:$J$47,8,0)</f>
        <v>Upper: Synthetic Suede Materials Lining And Sock: Synthetic Leather Materials Outer: Other Materials</v>
      </c>
      <c r="H652" s="6">
        <f>VLOOKUP(A652,Total!$A$1:$J$47,9,0)</f>
        <v>25</v>
      </c>
      <c r="I652" s="5">
        <f t="shared" si="20"/>
        <v>29.75</v>
      </c>
      <c r="J652" s="5">
        <f t="shared" si="21"/>
        <v>89.25</v>
      </c>
    </row>
    <row r="653" spans="1:10" x14ac:dyDescent="0.25">
      <c r="A653" t="s">
        <v>78</v>
      </c>
      <c r="B653" t="s">
        <v>79</v>
      </c>
      <c r="C653">
        <v>4</v>
      </c>
      <c r="D653">
        <v>2</v>
      </c>
      <c r="E653" t="s">
        <v>30</v>
      </c>
      <c r="F653" s="1" t="s">
        <v>147</v>
      </c>
      <c r="G653" t="str">
        <f>VLOOKUP(A653,Total!$A$1:$J$47,8,0)</f>
        <v>Upper: Polyester 100 | Sole: Rubber 100</v>
      </c>
      <c r="H653" s="6">
        <f>VLOOKUP(A653,Total!$A$1:$J$47,9,0)</f>
        <v>55</v>
      </c>
      <c r="I653" s="5">
        <f t="shared" si="20"/>
        <v>65.45</v>
      </c>
      <c r="J653" s="5">
        <f t="shared" si="21"/>
        <v>261.8</v>
      </c>
    </row>
    <row r="654" spans="1:10" x14ac:dyDescent="0.25">
      <c r="A654" t="s">
        <v>136</v>
      </c>
      <c r="B654" t="s">
        <v>137</v>
      </c>
      <c r="C654">
        <v>1</v>
      </c>
      <c r="D654">
        <v>2</v>
      </c>
      <c r="E654" t="s">
        <v>30</v>
      </c>
      <c r="F654" s="1" t="s">
        <v>20</v>
      </c>
      <c r="G654" t="str">
        <f>VLOOKUP(A654,Total!$A$1:$J$47,8,0)</f>
        <v>Upper: PU 100 | Sole: Rubber 100</v>
      </c>
      <c r="H654" s="6">
        <f>VLOOKUP(A654,Total!$A$1:$J$47,9,0)</f>
        <v>24</v>
      </c>
      <c r="I654" s="5">
        <f t="shared" si="20"/>
        <v>28.56</v>
      </c>
      <c r="J654" s="5">
        <f t="shared" si="21"/>
        <v>28.56</v>
      </c>
    </row>
    <row r="655" spans="1:10" x14ac:dyDescent="0.25">
      <c r="A655" t="s">
        <v>138</v>
      </c>
      <c r="B655" t="s">
        <v>139</v>
      </c>
      <c r="C655">
        <v>3</v>
      </c>
      <c r="D655">
        <v>2</v>
      </c>
      <c r="E655" t="s">
        <v>30</v>
      </c>
      <c r="F655" s="1" t="s">
        <v>147</v>
      </c>
      <c r="G655" t="str">
        <f>VLOOKUP(A655,Total!$A$1:$J$47,8,0)</f>
        <v>Upper: PU 100 | Sole: Plastic 100</v>
      </c>
      <c r="H655" s="6">
        <f>VLOOKUP(A655,Total!$A$1:$J$47,9,0)</f>
        <v>38</v>
      </c>
      <c r="I655" s="5">
        <f t="shared" si="20"/>
        <v>45.22</v>
      </c>
      <c r="J655" s="5">
        <f t="shared" si="21"/>
        <v>135.66</v>
      </c>
    </row>
    <row r="656" spans="1:10" x14ac:dyDescent="0.25">
      <c r="A656" t="s">
        <v>82</v>
      </c>
      <c r="B656" t="s">
        <v>84</v>
      </c>
      <c r="C656">
        <v>2</v>
      </c>
      <c r="D656">
        <v>2</v>
      </c>
      <c r="E656" t="s">
        <v>30</v>
      </c>
      <c r="F656" s="1" t="s">
        <v>20</v>
      </c>
      <c r="G656" t="str">
        <f>VLOOKUP(A656,Total!$A$1:$J$47,8,0)</f>
        <v>Upper: PU 100 | Sole: Rubber 100</v>
      </c>
      <c r="H656" s="6">
        <f>VLOOKUP(A656,Total!$A$1:$J$47,9,0)</f>
        <v>32</v>
      </c>
      <c r="I656" s="5">
        <f t="shared" si="20"/>
        <v>38.08</v>
      </c>
      <c r="J656" s="5">
        <f t="shared" si="21"/>
        <v>76.16</v>
      </c>
    </row>
    <row r="657" spans="1:10" x14ac:dyDescent="0.25">
      <c r="A657" t="s">
        <v>42</v>
      </c>
      <c r="B657" t="s">
        <v>43</v>
      </c>
      <c r="C657">
        <v>4</v>
      </c>
      <c r="D657">
        <v>2</v>
      </c>
      <c r="E657" t="s">
        <v>30</v>
      </c>
      <c r="F657" s="1" t="s">
        <v>147</v>
      </c>
      <c r="G657" t="str">
        <f>VLOOKUP(A657,Total!$A$1:$J$47,8,0)</f>
        <v>Upper: PU 100 | Sole: Rubber 100</v>
      </c>
      <c r="H657" s="6">
        <f>VLOOKUP(A657,Total!$A$1:$J$47,9,0)</f>
        <v>65</v>
      </c>
      <c r="I657" s="5">
        <f t="shared" si="20"/>
        <v>77.349999999999994</v>
      </c>
      <c r="J657" s="5">
        <f t="shared" si="21"/>
        <v>309.39999999999998</v>
      </c>
    </row>
    <row r="658" spans="1:10" x14ac:dyDescent="0.25">
      <c r="A658" t="s">
        <v>103</v>
      </c>
      <c r="B658" t="s">
        <v>104</v>
      </c>
      <c r="C658">
        <v>7</v>
      </c>
      <c r="D658">
        <v>2</v>
      </c>
      <c r="E658" t="s">
        <v>30</v>
      </c>
      <c r="F658" s="1" t="s">
        <v>148</v>
      </c>
      <c r="G658" t="str">
        <f>VLOOKUP(A658,Total!$A$1:$J$47,8,0)</f>
        <v>Upper: PU 100 | Sole: Rubber 100</v>
      </c>
      <c r="H658" s="6">
        <f>VLOOKUP(A658,Total!$A$1:$J$47,9,0)</f>
        <v>36</v>
      </c>
      <c r="I658" s="5">
        <f t="shared" si="20"/>
        <v>42.839999999999996</v>
      </c>
      <c r="J658" s="5">
        <f t="shared" si="21"/>
        <v>299.88</v>
      </c>
    </row>
    <row r="659" spans="1:10" x14ac:dyDescent="0.25">
      <c r="A659" t="s">
        <v>120</v>
      </c>
      <c r="B659" t="s">
        <v>121</v>
      </c>
      <c r="C659">
        <v>2</v>
      </c>
      <c r="D659">
        <v>2</v>
      </c>
      <c r="E659" t="s">
        <v>30</v>
      </c>
      <c r="F659" s="1" t="s">
        <v>22</v>
      </c>
      <c r="G659" t="str">
        <f>VLOOKUP(A659,Total!$A$1:$J$47,8,0)</f>
        <v>Upper-100% Polyester  sock-100% polyurethane outsole-TPR</v>
      </c>
      <c r="H659" s="6">
        <f>VLOOKUP(A659,Total!$A$1:$J$47,9,0)</f>
        <v>35</v>
      </c>
      <c r="I659" s="5">
        <f t="shared" si="20"/>
        <v>41.65</v>
      </c>
      <c r="J659" s="5">
        <f t="shared" si="21"/>
        <v>83.3</v>
      </c>
    </row>
    <row r="660" spans="1:10" x14ac:dyDescent="0.25">
      <c r="A660" t="s">
        <v>120</v>
      </c>
      <c r="B660" t="s">
        <v>121</v>
      </c>
      <c r="C660">
        <v>2</v>
      </c>
      <c r="D660">
        <v>2</v>
      </c>
      <c r="E660" t="s">
        <v>30</v>
      </c>
      <c r="F660" s="1" t="s">
        <v>14</v>
      </c>
      <c r="G660" t="str">
        <f>VLOOKUP(A660,Total!$A$1:$J$47,8,0)</f>
        <v>Upper-100% Polyester  sock-100% polyurethane outsole-TPR</v>
      </c>
      <c r="H660" s="6">
        <f>VLOOKUP(A660,Total!$A$1:$J$47,9,0)</f>
        <v>35</v>
      </c>
      <c r="I660" s="5">
        <f t="shared" si="20"/>
        <v>41.65</v>
      </c>
      <c r="J660" s="5">
        <f t="shared" si="21"/>
        <v>83.3</v>
      </c>
    </row>
    <row r="661" spans="1:10" x14ac:dyDescent="0.25">
      <c r="A661" t="s">
        <v>68</v>
      </c>
      <c r="B661" t="s">
        <v>69</v>
      </c>
      <c r="C661">
        <v>1</v>
      </c>
      <c r="D661">
        <v>2</v>
      </c>
      <c r="E661" t="s">
        <v>30</v>
      </c>
      <c r="F661" s="1" t="s">
        <v>148</v>
      </c>
      <c r="G661" t="str">
        <f>VLOOKUP(A661,Total!$A$1:$J$47,8,0)</f>
        <v>Upper: PU 100 | Sole: Thermoplastic Rubber 100</v>
      </c>
      <c r="H661" s="6">
        <f>VLOOKUP(A661,Total!$A$1:$J$47,9,0)</f>
        <v>55</v>
      </c>
      <c r="I661" s="5">
        <f t="shared" si="20"/>
        <v>65.45</v>
      </c>
      <c r="J661" s="5">
        <f t="shared" si="21"/>
        <v>65.45</v>
      </c>
    </row>
    <row r="662" spans="1:10" x14ac:dyDescent="0.25">
      <c r="A662" t="s">
        <v>44</v>
      </c>
      <c r="B662" t="s">
        <v>45</v>
      </c>
      <c r="C662">
        <v>5</v>
      </c>
      <c r="D662">
        <v>2</v>
      </c>
      <c r="E662" t="s">
        <v>30</v>
      </c>
      <c r="F662" s="1" t="s">
        <v>148</v>
      </c>
      <c r="G662" t="str">
        <f>VLOOKUP(A662,Total!$A$1:$J$47,8,0)</f>
        <v>Upper: PU 100 | Sole: Rubber 100</v>
      </c>
      <c r="H662" s="6">
        <f>VLOOKUP(A662,Total!$A$1:$J$47,9,0)</f>
        <v>32</v>
      </c>
      <c r="I662" s="5">
        <f t="shared" si="20"/>
        <v>38.08</v>
      </c>
      <c r="J662" s="5">
        <f t="shared" si="21"/>
        <v>190.39999999999998</v>
      </c>
    </row>
    <row r="663" spans="1:10" x14ac:dyDescent="0.25">
      <c r="A663" t="s">
        <v>72</v>
      </c>
      <c r="B663" t="s">
        <v>73</v>
      </c>
      <c r="C663">
        <v>2</v>
      </c>
      <c r="D663">
        <v>2</v>
      </c>
      <c r="E663" t="s">
        <v>30</v>
      </c>
      <c r="F663" s="1" t="s">
        <v>147</v>
      </c>
      <c r="G663" t="str">
        <f>VLOOKUP(A663,Total!$A$1:$J$47,8,0)</f>
        <v>Upper: 100% PU Sole: 100% TPR</v>
      </c>
      <c r="H663" s="6">
        <f>VLOOKUP(A663,Total!$A$1:$J$47,9,0)</f>
        <v>22</v>
      </c>
      <c r="I663" s="5">
        <f t="shared" si="20"/>
        <v>26.18</v>
      </c>
      <c r="J663" s="5">
        <f t="shared" si="21"/>
        <v>52.36</v>
      </c>
    </row>
    <row r="664" spans="1:10" x14ac:dyDescent="0.25">
      <c r="A664" t="s">
        <v>58</v>
      </c>
      <c r="B664" t="s">
        <v>59</v>
      </c>
      <c r="C664">
        <v>2</v>
      </c>
      <c r="D664">
        <v>2</v>
      </c>
      <c r="E664" t="s">
        <v>30</v>
      </c>
      <c r="F664" s="1" t="s">
        <v>20</v>
      </c>
      <c r="G664" t="str">
        <f>VLOOKUP(A664,Total!$A$1:$J$47,8,0)</f>
        <v>Upper: PU 100 | Sole: Thermoplastic Rubber 100</v>
      </c>
      <c r="H664" s="6">
        <f>VLOOKUP(A664,Total!$A$1:$J$47,9,0)</f>
        <v>55</v>
      </c>
      <c r="I664" s="5">
        <f t="shared" si="20"/>
        <v>65.45</v>
      </c>
      <c r="J664" s="5">
        <f t="shared" si="21"/>
        <v>130.9</v>
      </c>
    </row>
    <row r="665" spans="1:10" x14ac:dyDescent="0.25">
      <c r="A665" t="s">
        <v>105</v>
      </c>
      <c r="B665" t="s">
        <v>106</v>
      </c>
      <c r="C665">
        <v>1</v>
      </c>
      <c r="D665">
        <v>2</v>
      </c>
      <c r="E665" t="s">
        <v>30</v>
      </c>
      <c r="F665" s="1" t="s">
        <v>20</v>
      </c>
      <c r="G665" t="str">
        <f>VLOOKUP(A665,Total!$A$1:$J$47,8,0)</f>
        <v>Upper: PU 100 | Sole: Rubber 100</v>
      </c>
      <c r="H665" s="6">
        <f>VLOOKUP(A665,Total!$A$1:$J$47,9,0)</f>
        <v>50</v>
      </c>
      <c r="I665" s="5">
        <f t="shared" si="20"/>
        <v>59.5</v>
      </c>
      <c r="J665" s="5">
        <f t="shared" si="21"/>
        <v>59.5</v>
      </c>
    </row>
    <row r="666" spans="1:10" x14ac:dyDescent="0.25">
      <c r="A666" t="s">
        <v>117</v>
      </c>
      <c r="B666" t="s">
        <v>118</v>
      </c>
      <c r="C666">
        <v>2</v>
      </c>
      <c r="D666">
        <v>2</v>
      </c>
      <c r="E666" t="s">
        <v>30</v>
      </c>
      <c r="F666" s="1" t="s">
        <v>20</v>
      </c>
      <c r="G666" t="str">
        <f>VLOOKUP(A666,Total!$A$1:$J$47,8,0)</f>
        <v>Upper: Textile 100 | Sole: Rubber 100</v>
      </c>
      <c r="H666" s="6">
        <f>VLOOKUP(A666,Total!$A$1:$J$47,9,0)</f>
        <v>60</v>
      </c>
      <c r="I666" s="5">
        <f t="shared" si="20"/>
        <v>71.399999999999991</v>
      </c>
      <c r="J666" s="5">
        <f t="shared" si="21"/>
        <v>142.79999999999998</v>
      </c>
    </row>
    <row r="667" spans="1:10" x14ac:dyDescent="0.25">
      <c r="A667" t="s">
        <v>134</v>
      </c>
      <c r="B667" t="s">
        <v>135</v>
      </c>
      <c r="C667">
        <v>3</v>
      </c>
      <c r="D667">
        <v>2</v>
      </c>
      <c r="E667" t="s">
        <v>30</v>
      </c>
      <c r="F667" s="1" t="s">
        <v>147</v>
      </c>
      <c r="G667" t="str">
        <f>VLOOKUP(A667,Total!$A$1:$J$47,8,0)</f>
        <v>Upper: Polyester 100 | Sole: Rubber 100</v>
      </c>
      <c r="H667" s="6">
        <f>VLOOKUP(A667,Total!$A$1:$J$47,9,0)</f>
        <v>28</v>
      </c>
      <c r="I667" s="5">
        <f t="shared" si="20"/>
        <v>33.32</v>
      </c>
      <c r="J667" s="5">
        <f t="shared" si="21"/>
        <v>99.960000000000008</v>
      </c>
    </row>
    <row r="668" spans="1:10" x14ac:dyDescent="0.25">
      <c r="A668" t="s">
        <v>38</v>
      </c>
      <c r="B668" t="s">
        <v>40</v>
      </c>
      <c r="C668">
        <v>2</v>
      </c>
      <c r="D668">
        <v>2</v>
      </c>
      <c r="E668" t="s">
        <v>30</v>
      </c>
      <c r="F668" s="1" t="s">
        <v>147</v>
      </c>
      <c r="G668" t="str">
        <f>VLOOKUP(A668,Total!$A$1:$J$47,8,0)</f>
        <v>Upper: PU 100 | Sole: Rubber 100</v>
      </c>
      <c r="H668" s="6">
        <f>VLOOKUP(A668,Total!$A$1:$J$47,9,0)</f>
        <v>50</v>
      </c>
      <c r="I668" s="5">
        <f t="shared" si="20"/>
        <v>59.5</v>
      </c>
      <c r="J668" s="5">
        <f t="shared" si="21"/>
        <v>119</v>
      </c>
    </row>
    <row r="669" spans="1:10" x14ac:dyDescent="0.25">
      <c r="A669" t="s">
        <v>94</v>
      </c>
      <c r="B669" t="s">
        <v>95</v>
      </c>
      <c r="C669">
        <v>6</v>
      </c>
      <c r="D669">
        <v>2</v>
      </c>
      <c r="E669" t="s">
        <v>30</v>
      </c>
      <c r="F669" s="1" t="s">
        <v>14</v>
      </c>
      <c r="G669" t="str">
        <f>VLOOKUP(A669,Total!$A$1:$J$47,8,0)</f>
        <v>Upper: PU 100 | Sole: Rubber 100</v>
      </c>
      <c r="H669" s="6">
        <f>VLOOKUP(A669,Total!$A$1:$J$47,9,0)</f>
        <v>50</v>
      </c>
      <c r="I669" s="5">
        <f t="shared" si="20"/>
        <v>59.5</v>
      </c>
      <c r="J669" s="5">
        <f t="shared" si="21"/>
        <v>357</v>
      </c>
    </row>
    <row r="670" spans="1:10" x14ac:dyDescent="0.25">
      <c r="A670" t="s">
        <v>123</v>
      </c>
      <c r="B670" t="s">
        <v>124</v>
      </c>
      <c r="C670">
        <v>3</v>
      </c>
      <c r="D670">
        <v>2</v>
      </c>
      <c r="E670" t="s">
        <v>30</v>
      </c>
      <c r="F670" s="1" t="s">
        <v>14</v>
      </c>
      <c r="G670" t="str">
        <f>VLOOKUP(A670,Total!$A$1:$J$47,8,0)</f>
        <v>Upper: Synthetic Materials Lining And Sock: Synthetic Materials Outer: Other Synthetic Materials</v>
      </c>
      <c r="H670" s="6">
        <f>VLOOKUP(A670,Total!$A$1:$J$47,9,0)</f>
        <v>35</v>
      </c>
      <c r="I670" s="5">
        <f t="shared" si="20"/>
        <v>41.65</v>
      </c>
      <c r="J670" s="5">
        <f t="shared" si="21"/>
        <v>124.94999999999999</v>
      </c>
    </row>
    <row r="671" spans="1:10" x14ac:dyDescent="0.25">
      <c r="A671" t="s">
        <v>36</v>
      </c>
      <c r="B671" t="s">
        <v>37</v>
      </c>
      <c r="C671">
        <v>5</v>
      </c>
      <c r="D671">
        <v>2</v>
      </c>
      <c r="E671" t="s">
        <v>30</v>
      </c>
      <c r="F671" s="1" t="s">
        <v>14</v>
      </c>
      <c r="G671" t="str">
        <f>VLOOKUP(A671,Total!$A$1:$J$47,8,0)</f>
        <v>Upper: Polyester 100 | Sole: Rubber 100</v>
      </c>
      <c r="H671" s="6">
        <f>VLOOKUP(A671,Total!$A$1:$J$47,9,0)</f>
        <v>30</v>
      </c>
      <c r="I671" s="5">
        <f t="shared" si="20"/>
        <v>35.699999999999996</v>
      </c>
      <c r="J671" s="5">
        <f t="shared" si="21"/>
        <v>178.49999999999997</v>
      </c>
    </row>
    <row r="672" spans="1:10" x14ac:dyDescent="0.25">
      <c r="A672" t="s">
        <v>92</v>
      </c>
      <c r="B672" t="s">
        <v>93</v>
      </c>
      <c r="C672">
        <v>3</v>
      </c>
      <c r="D672">
        <v>2</v>
      </c>
      <c r="E672" t="s">
        <v>30</v>
      </c>
      <c r="F672" s="1" t="s">
        <v>31</v>
      </c>
      <c r="G672" t="str">
        <f>VLOOKUP(A672,Total!$A$1:$J$47,8,0)</f>
        <v>Upper: PU 100 | Sole: Rubber 100</v>
      </c>
      <c r="H672" s="6">
        <f>VLOOKUP(A672,Total!$A$1:$J$47,9,0)</f>
        <v>60</v>
      </c>
      <c r="I672" s="5">
        <f t="shared" si="20"/>
        <v>71.399999999999991</v>
      </c>
      <c r="J672" s="5">
        <f t="shared" si="21"/>
        <v>214.2</v>
      </c>
    </row>
    <row r="673" spans="1:10" x14ac:dyDescent="0.25">
      <c r="A673" t="s">
        <v>130</v>
      </c>
      <c r="B673" t="s">
        <v>131</v>
      </c>
      <c r="C673">
        <v>1</v>
      </c>
      <c r="D673">
        <v>2</v>
      </c>
      <c r="E673" t="s">
        <v>30</v>
      </c>
      <c r="F673" s="1" t="s">
        <v>20</v>
      </c>
      <c r="G673" t="str">
        <f>VLOOKUP(A673,Total!$A$1:$J$47,8,0)</f>
        <v>Upper: PU 100 | Sole: Rubber 100</v>
      </c>
      <c r="H673" s="6">
        <f>VLOOKUP(A673,Total!$A$1:$J$47,9,0)</f>
        <v>30</v>
      </c>
      <c r="I673" s="5">
        <f t="shared" si="20"/>
        <v>35.699999999999996</v>
      </c>
      <c r="J673" s="5">
        <f t="shared" si="21"/>
        <v>35.699999999999996</v>
      </c>
    </row>
    <row r="674" spans="1:10" x14ac:dyDescent="0.25">
      <c r="A674" t="s">
        <v>114</v>
      </c>
      <c r="B674" t="s">
        <v>115</v>
      </c>
      <c r="C674">
        <v>2</v>
      </c>
      <c r="D674">
        <v>2</v>
      </c>
      <c r="E674" t="s">
        <v>30</v>
      </c>
      <c r="F674" s="1" t="s">
        <v>20</v>
      </c>
      <c r="G674" t="str">
        <f>VLOOKUP(A674,Total!$A$1:$J$47,8,0)</f>
        <v>Upper: PU 100 | Sole: Rubber 100</v>
      </c>
      <c r="H674" s="6">
        <f>VLOOKUP(A674,Total!$A$1:$J$47,9,0)</f>
        <v>60</v>
      </c>
      <c r="I674" s="5">
        <f t="shared" si="20"/>
        <v>71.399999999999991</v>
      </c>
      <c r="J674" s="5">
        <f t="shared" si="21"/>
        <v>142.79999999999998</v>
      </c>
    </row>
    <row r="675" spans="1:10" x14ac:dyDescent="0.25">
      <c r="A675" t="s">
        <v>105</v>
      </c>
      <c r="B675" t="s">
        <v>106</v>
      </c>
      <c r="C675">
        <v>2</v>
      </c>
      <c r="D675">
        <v>2</v>
      </c>
      <c r="E675" t="s">
        <v>30</v>
      </c>
      <c r="F675" s="1" t="s">
        <v>148</v>
      </c>
      <c r="G675" t="str">
        <f>VLOOKUP(A675,Total!$A$1:$J$47,8,0)</f>
        <v>Upper: PU 100 | Sole: Rubber 100</v>
      </c>
      <c r="H675" s="6">
        <f>VLOOKUP(A675,Total!$A$1:$J$47,9,0)</f>
        <v>50</v>
      </c>
      <c r="I675" s="5">
        <f t="shared" si="20"/>
        <v>59.5</v>
      </c>
      <c r="J675" s="5">
        <f t="shared" si="21"/>
        <v>119</v>
      </c>
    </row>
    <row r="676" spans="1:10" x14ac:dyDescent="0.25">
      <c r="A676" t="s">
        <v>56</v>
      </c>
      <c r="B676" t="s">
        <v>57</v>
      </c>
      <c r="C676">
        <v>6</v>
      </c>
      <c r="D676">
        <v>2</v>
      </c>
      <c r="E676" t="s">
        <v>30</v>
      </c>
      <c r="F676" s="1" t="s">
        <v>31</v>
      </c>
      <c r="G676" t="str">
        <f>VLOOKUP(A676,Total!$A$1:$J$47,8,0)</f>
        <v>Upper: PU 100 | Sole: Rubber 100</v>
      </c>
      <c r="H676" s="6">
        <f>VLOOKUP(A676,Total!$A$1:$J$47,9,0)</f>
        <v>30</v>
      </c>
      <c r="I676" s="5">
        <f t="shared" si="20"/>
        <v>35.699999999999996</v>
      </c>
      <c r="J676" s="5">
        <f t="shared" si="21"/>
        <v>214.2</v>
      </c>
    </row>
    <row r="677" spans="1:10" x14ac:dyDescent="0.25">
      <c r="A677" t="s">
        <v>123</v>
      </c>
      <c r="B677" t="s">
        <v>124</v>
      </c>
      <c r="C677">
        <v>4</v>
      </c>
      <c r="D677">
        <v>3</v>
      </c>
      <c r="E677" t="s">
        <v>30</v>
      </c>
      <c r="F677" s="1" t="s">
        <v>149</v>
      </c>
      <c r="G677" t="str">
        <f>VLOOKUP(A677,Total!$A$1:$J$47,8,0)</f>
        <v>Upper: Synthetic Materials Lining And Sock: Synthetic Materials Outer: Other Synthetic Materials</v>
      </c>
      <c r="H677" s="6">
        <f>VLOOKUP(A677,Total!$A$1:$J$47,9,0)</f>
        <v>35</v>
      </c>
      <c r="I677" s="5">
        <f t="shared" si="20"/>
        <v>41.65</v>
      </c>
      <c r="J677" s="5">
        <f t="shared" si="21"/>
        <v>166.6</v>
      </c>
    </row>
    <row r="678" spans="1:10" x14ac:dyDescent="0.25">
      <c r="A678" t="s">
        <v>50</v>
      </c>
      <c r="B678" t="s">
        <v>52</v>
      </c>
      <c r="C678">
        <v>1</v>
      </c>
      <c r="D678">
        <v>3</v>
      </c>
      <c r="E678" t="s">
        <v>30</v>
      </c>
      <c r="F678" s="1" t="s">
        <v>31</v>
      </c>
      <c r="G678" t="str">
        <f>VLOOKUP(A678,Total!$A$1:$J$47,8,0)</f>
        <v>Upper: Polyurethane 100 | Sole: Polyurethane 100</v>
      </c>
      <c r="H678" s="6">
        <f>VLOOKUP(A678,Total!$A$1:$J$47,9,0)</f>
        <v>24</v>
      </c>
      <c r="I678" s="5">
        <f t="shared" si="20"/>
        <v>28.56</v>
      </c>
      <c r="J678" s="5">
        <f t="shared" si="21"/>
        <v>28.56</v>
      </c>
    </row>
    <row r="679" spans="1:10" x14ac:dyDescent="0.25">
      <c r="A679" t="s">
        <v>48</v>
      </c>
      <c r="B679" t="s">
        <v>49</v>
      </c>
      <c r="C679">
        <v>2</v>
      </c>
      <c r="D679">
        <v>3</v>
      </c>
      <c r="E679" t="s">
        <v>30</v>
      </c>
      <c r="F679" s="1" t="s">
        <v>22</v>
      </c>
      <c r="G679" t="str">
        <f>VLOOKUP(A679,Total!$A$1:$J$47,8,0)</f>
        <v>Upper: Polyester 100 | Sole: Rubber 100</v>
      </c>
      <c r="H679" s="6">
        <f>VLOOKUP(A679,Total!$A$1:$J$47,9,0)</f>
        <v>34</v>
      </c>
      <c r="I679" s="5">
        <f t="shared" si="20"/>
        <v>40.46</v>
      </c>
      <c r="J679" s="5">
        <f t="shared" si="21"/>
        <v>80.92</v>
      </c>
    </row>
    <row r="680" spans="1:10" x14ac:dyDescent="0.25">
      <c r="A680" t="s">
        <v>85</v>
      </c>
      <c r="B680" t="s">
        <v>86</v>
      </c>
      <c r="C680">
        <v>3</v>
      </c>
      <c r="D680">
        <v>3</v>
      </c>
      <c r="E680" t="s">
        <v>30</v>
      </c>
      <c r="F680" s="1" t="s">
        <v>31</v>
      </c>
      <c r="G680" t="str">
        <f>VLOOKUP(A680,Total!$A$1:$J$47,8,0)</f>
        <v>Upper: Polyester 100 | Sole: PVC 100</v>
      </c>
      <c r="H680" s="6">
        <f>VLOOKUP(A680,Total!$A$1:$J$47,9,0)</f>
        <v>50</v>
      </c>
      <c r="I680" s="5">
        <f t="shared" si="20"/>
        <v>59.5</v>
      </c>
      <c r="J680" s="5">
        <f t="shared" si="21"/>
        <v>178.5</v>
      </c>
    </row>
    <row r="681" spans="1:10" x14ac:dyDescent="0.25">
      <c r="A681" t="s">
        <v>117</v>
      </c>
      <c r="B681" t="s">
        <v>118</v>
      </c>
      <c r="C681">
        <v>6</v>
      </c>
      <c r="D681">
        <v>3</v>
      </c>
      <c r="E681" t="s">
        <v>30</v>
      </c>
      <c r="F681" s="1" t="s">
        <v>14</v>
      </c>
      <c r="G681" t="str">
        <f>VLOOKUP(A681,Total!$A$1:$J$47,8,0)</f>
        <v>Upper: Textile 100 | Sole: Rubber 100</v>
      </c>
      <c r="H681" s="6">
        <f>VLOOKUP(A681,Total!$A$1:$J$47,9,0)</f>
        <v>60</v>
      </c>
      <c r="I681" s="5">
        <f t="shared" si="20"/>
        <v>71.399999999999991</v>
      </c>
      <c r="J681" s="5">
        <f t="shared" si="21"/>
        <v>428.4</v>
      </c>
    </row>
    <row r="682" spans="1:10" x14ac:dyDescent="0.25">
      <c r="A682" t="s">
        <v>33</v>
      </c>
      <c r="B682" t="s">
        <v>34</v>
      </c>
      <c r="C682">
        <v>2</v>
      </c>
      <c r="D682">
        <v>3</v>
      </c>
      <c r="E682" t="s">
        <v>30</v>
      </c>
      <c r="F682" s="1" t="s">
        <v>14</v>
      </c>
      <c r="G682" t="str">
        <f>VLOOKUP(A682,Total!$A$1:$J$47,8,0)</f>
        <v>Upper: Satin 100 | Sole: Rubber 100</v>
      </c>
      <c r="H682" s="6">
        <f>VLOOKUP(A682,Total!$A$1:$J$47,9,0)</f>
        <v>30</v>
      </c>
      <c r="I682" s="5">
        <f t="shared" si="20"/>
        <v>35.699999999999996</v>
      </c>
      <c r="J682" s="5">
        <f t="shared" si="21"/>
        <v>71.399999999999991</v>
      </c>
    </row>
    <row r="683" spans="1:10" x14ac:dyDescent="0.25">
      <c r="A683" t="s">
        <v>33</v>
      </c>
      <c r="B683" t="s">
        <v>34</v>
      </c>
      <c r="C683">
        <v>6</v>
      </c>
      <c r="D683">
        <v>3</v>
      </c>
      <c r="E683" t="s">
        <v>30</v>
      </c>
      <c r="F683" s="1" t="s">
        <v>14</v>
      </c>
      <c r="G683" t="str">
        <f>VLOOKUP(A683,Total!$A$1:$J$47,8,0)</f>
        <v>Upper: Satin 100 | Sole: Rubber 100</v>
      </c>
      <c r="H683" s="6">
        <f>VLOOKUP(A683,Total!$A$1:$J$47,9,0)</f>
        <v>30</v>
      </c>
      <c r="I683" s="5">
        <f t="shared" si="20"/>
        <v>35.699999999999996</v>
      </c>
      <c r="J683" s="5">
        <f t="shared" si="21"/>
        <v>214.2</v>
      </c>
    </row>
    <row r="684" spans="1:10" x14ac:dyDescent="0.25">
      <c r="A684" t="s">
        <v>123</v>
      </c>
      <c r="B684" t="s">
        <v>124</v>
      </c>
      <c r="C684">
        <v>4</v>
      </c>
      <c r="D684">
        <v>3</v>
      </c>
      <c r="E684" t="s">
        <v>30</v>
      </c>
      <c r="F684" s="1" t="s">
        <v>147</v>
      </c>
      <c r="G684" t="str">
        <f>VLOOKUP(A684,Total!$A$1:$J$47,8,0)</f>
        <v>Upper: Synthetic Materials Lining And Sock: Synthetic Materials Outer: Other Synthetic Materials</v>
      </c>
      <c r="H684" s="6">
        <f>VLOOKUP(A684,Total!$A$1:$J$47,9,0)</f>
        <v>35</v>
      </c>
      <c r="I684" s="5">
        <f t="shared" si="20"/>
        <v>41.65</v>
      </c>
      <c r="J684" s="5">
        <f t="shared" si="21"/>
        <v>166.6</v>
      </c>
    </row>
    <row r="685" spans="1:10" x14ac:dyDescent="0.25">
      <c r="A685" t="s">
        <v>58</v>
      </c>
      <c r="B685" t="s">
        <v>59</v>
      </c>
      <c r="C685">
        <v>2</v>
      </c>
      <c r="D685">
        <v>3</v>
      </c>
      <c r="E685" t="s">
        <v>30</v>
      </c>
      <c r="F685" s="1" t="s">
        <v>14</v>
      </c>
      <c r="G685" t="str">
        <f>VLOOKUP(A685,Total!$A$1:$J$47,8,0)</f>
        <v>Upper: PU 100 | Sole: Thermoplastic Rubber 100</v>
      </c>
      <c r="H685" s="6">
        <f>VLOOKUP(A685,Total!$A$1:$J$47,9,0)</f>
        <v>55</v>
      </c>
      <c r="I685" s="5">
        <f t="shared" si="20"/>
        <v>65.45</v>
      </c>
      <c r="J685" s="5">
        <f t="shared" si="21"/>
        <v>130.9</v>
      </c>
    </row>
    <row r="686" spans="1:10" x14ac:dyDescent="0.25">
      <c r="A686" t="s">
        <v>126</v>
      </c>
      <c r="B686" t="s">
        <v>127</v>
      </c>
      <c r="C686">
        <v>1</v>
      </c>
      <c r="D686">
        <v>3</v>
      </c>
      <c r="E686" t="s">
        <v>30</v>
      </c>
      <c r="F686" s="1" t="s">
        <v>20</v>
      </c>
      <c r="G686" t="str">
        <f>VLOOKUP(A686,Total!$A$1:$J$47,8,0)</f>
        <v>Upper: PU 100 | Sole: Rubber 100</v>
      </c>
      <c r="H686" s="6">
        <f>VLOOKUP(A686,Total!$A$1:$J$47,9,0)</f>
        <v>38</v>
      </c>
      <c r="I686" s="5">
        <f t="shared" si="20"/>
        <v>45.22</v>
      </c>
      <c r="J686" s="5">
        <f t="shared" si="21"/>
        <v>45.22</v>
      </c>
    </row>
    <row r="687" spans="1:10" x14ac:dyDescent="0.25">
      <c r="A687" t="s">
        <v>103</v>
      </c>
      <c r="B687" t="s">
        <v>104</v>
      </c>
      <c r="C687">
        <v>7</v>
      </c>
      <c r="D687">
        <v>3</v>
      </c>
      <c r="E687" t="s">
        <v>30</v>
      </c>
      <c r="F687" s="1" t="s">
        <v>31</v>
      </c>
      <c r="G687" t="str">
        <f>VLOOKUP(A687,Total!$A$1:$J$47,8,0)</f>
        <v>Upper: PU 100 | Sole: Rubber 100</v>
      </c>
      <c r="H687" s="6">
        <f>VLOOKUP(A687,Total!$A$1:$J$47,9,0)</f>
        <v>36</v>
      </c>
      <c r="I687" s="5">
        <f t="shared" si="20"/>
        <v>42.839999999999996</v>
      </c>
      <c r="J687" s="5">
        <f t="shared" si="21"/>
        <v>299.88</v>
      </c>
    </row>
    <row r="688" spans="1:10" x14ac:dyDescent="0.25">
      <c r="A688" t="s">
        <v>61</v>
      </c>
      <c r="B688" t="s">
        <v>62</v>
      </c>
      <c r="C688">
        <v>3</v>
      </c>
      <c r="D688">
        <v>3</v>
      </c>
      <c r="E688" t="s">
        <v>30</v>
      </c>
      <c r="F688" s="1" t="s">
        <v>31</v>
      </c>
      <c r="G688" t="str">
        <f>VLOOKUP(A688,Total!$A$1:$J$47,8,0)</f>
        <v>Upper: PU 100 | Sole: Rubber 100</v>
      </c>
      <c r="H688" s="6">
        <f>VLOOKUP(A688,Total!$A$1:$J$47,9,0)</f>
        <v>55</v>
      </c>
      <c r="I688" s="5">
        <f t="shared" si="20"/>
        <v>65.45</v>
      </c>
      <c r="J688" s="5">
        <f t="shared" si="21"/>
        <v>196.35000000000002</v>
      </c>
    </row>
    <row r="689" spans="1:10" x14ac:dyDescent="0.25">
      <c r="A689" t="s">
        <v>61</v>
      </c>
      <c r="B689" t="s">
        <v>62</v>
      </c>
      <c r="C689">
        <v>2</v>
      </c>
      <c r="D689">
        <v>3</v>
      </c>
      <c r="E689" t="s">
        <v>30</v>
      </c>
      <c r="F689" s="1" t="s">
        <v>31</v>
      </c>
      <c r="G689" t="str">
        <f>VLOOKUP(A689,Total!$A$1:$J$47,8,0)</f>
        <v>Upper: PU 100 | Sole: Rubber 100</v>
      </c>
      <c r="H689" s="6">
        <f>VLOOKUP(A689,Total!$A$1:$J$47,9,0)</f>
        <v>55</v>
      </c>
      <c r="I689" s="5">
        <f t="shared" si="20"/>
        <v>65.45</v>
      </c>
      <c r="J689" s="5">
        <f t="shared" si="21"/>
        <v>130.9</v>
      </c>
    </row>
    <row r="690" spans="1:10" x14ac:dyDescent="0.25">
      <c r="A690" t="s">
        <v>58</v>
      </c>
      <c r="B690" t="s">
        <v>59</v>
      </c>
      <c r="C690">
        <v>2</v>
      </c>
      <c r="D690">
        <v>3</v>
      </c>
      <c r="E690" t="s">
        <v>30</v>
      </c>
      <c r="F690" s="1" t="s">
        <v>20</v>
      </c>
      <c r="G690" t="str">
        <f>VLOOKUP(A690,Total!$A$1:$J$47,8,0)</f>
        <v>Upper: PU 100 | Sole: Thermoplastic Rubber 100</v>
      </c>
      <c r="H690" s="6">
        <f>VLOOKUP(A690,Total!$A$1:$J$47,9,0)</f>
        <v>55</v>
      </c>
      <c r="I690" s="5">
        <f t="shared" si="20"/>
        <v>65.45</v>
      </c>
      <c r="J690" s="5">
        <f t="shared" si="21"/>
        <v>130.9</v>
      </c>
    </row>
    <row r="691" spans="1:10" x14ac:dyDescent="0.25">
      <c r="A691" t="s">
        <v>123</v>
      </c>
      <c r="B691" t="s">
        <v>124</v>
      </c>
      <c r="C691">
        <v>4</v>
      </c>
      <c r="D691">
        <v>3</v>
      </c>
      <c r="E691" t="s">
        <v>30</v>
      </c>
      <c r="F691" s="1" t="s">
        <v>148</v>
      </c>
      <c r="G691" t="str">
        <f>VLOOKUP(A691,Total!$A$1:$J$47,8,0)</f>
        <v>Upper: Synthetic Materials Lining And Sock: Synthetic Materials Outer: Other Synthetic Materials</v>
      </c>
      <c r="H691" s="6">
        <f>VLOOKUP(A691,Total!$A$1:$J$47,9,0)</f>
        <v>35</v>
      </c>
      <c r="I691" s="5">
        <f t="shared" si="20"/>
        <v>41.65</v>
      </c>
      <c r="J691" s="5">
        <f t="shared" si="21"/>
        <v>166.6</v>
      </c>
    </row>
    <row r="692" spans="1:10" x14ac:dyDescent="0.25">
      <c r="A692" t="s">
        <v>126</v>
      </c>
      <c r="B692" t="s">
        <v>127</v>
      </c>
      <c r="C692">
        <v>1</v>
      </c>
      <c r="D692">
        <v>3</v>
      </c>
      <c r="E692" t="s">
        <v>30</v>
      </c>
      <c r="F692" s="1" t="s">
        <v>148</v>
      </c>
      <c r="G692" t="str">
        <f>VLOOKUP(A692,Total!$A$1:$J$47,8,0)</f>
        <v>Upper: PU 100 | Sole: Rubber 100</v>
      </c>
      <c r="H692" s="6">
        <f>VLOOKUP(A692,Total!$A$1:$J$47,9,0)</f>
        <v>38</v>
      </c>
      <c r="I692" s="5">
        <f t="shared" si="20"/>
        <v>45.22</v>
      </c>
      <c r="J692" s="5">
        <f t="shared" si="21"/>
        <v>45.22</v>
      </c>
    </row>
    <row r="693" spans="1:10" x14ac:dyDescent="0.25">
      <c r="A693" t="s">
        <v>138</v>
      </c>
      <c r="B693" t="s">
        <v>139</v>
      </c>
      <c r="C693">
        <v>2</v>
      </c>
      <c r="D693">
        <v>3</v>
      </c>
      <c r="E693" t="s">
        <v>30</v>
      </c>
      <c r="F693" s="1" t="s">
        <v>14</v>
      </c>
      <c r="G693" t="str">
        <f>VLOOKUP(A693,Total!$A$1:$J$47,8,0)</f>
        <v>Upper: PU 100 | Sole: Plastic 100</v>
      </c>
      <c r="H693" s="6">
        <f>VLOOKUP(A693,Total!$A$1:$J$47,9,0)</f>
        <v>38</v>
      </c>
      <c r="I693" s="5">
        <f t="shared" si="20"/>
        <v>45.22</v>
      </c>
      <c r="J693" s="5">
        <f t="shared" si="21"/>
        <v>90.44</v>
      </c>
    </row>
    <row r="694" spans="1:10" x14ac:dyDescent="0.25">
      <c r="A694" t="s">
        <v>92</v>
      </c>
      <c r="B694" t="s">
        <v>93</v>
      </c>
      <c r="C694">
        <v>1</v>
      </c>
      <c r="D694">
        <v>3</v>
      </c>
      <c r="E694" t="s">
        <v>30</v>
      </c>
      <c r="F694" s="1" t="s">
        <v>147</v>
      </c>
      <c r="G694" t="str">
        <f>VLOOKUP(A694,Total!$A$1:$J$47,8,0)</f>
        <v>Upper: PU 100 | Sole: Rubber 100</v>
      </c>
      <c r="H694" s="6">
        <f>VLOOKUP(A694,Total!$A$1:$J$47,9,0)</f>
        <v>60</v>
      </c>
      <c r="I694" s="5">
        <f t="shared" si="20"/>
        <v>71.399999999999991</v>
      </c>
      <c r="J694" s="5">
        <f t="shared" si="21"/>
        <v>71.399999999999991</v>
      </c>
    </row>
    <row r="695" spans="1:10" x14ac:dyDescent="0.25">
      <c r="A695" t="s">
        <v>58</v>
      </c>
      <c r="B695" t="s">
        <v>59</v>
      </c>
      <c r="C695">
        <v>1</v>
      </c>
      <c r="D695">
        <v>3</v>
      </c>
      <c r="E695" t="s">
        <v>30</v>
      </c>
      <c r="F695" s="1" t="s">
        <v>31</v>
      </c>
      <c r="G695" t="str">
        <f>VLOOKUP(A695,Total!$A$1:$J$47,8,0)</f>
        <v>Upper: PU 100 | Sole: Thermoplastic Rubber 100</v>
      </c>
      <c r="H695" s="6">
        <f>VLOOKUP(A695,Total!$A$1:$J$47,9,0)</f>
        <v>55</v>
      </c>
      <c r="I695" s="5">
        <f t="shared" si="20"/>
        <v>65.45</v>
      </c>
      <c r="J695" s="5">
        <f t="shared" si="21"/>
        <v>65.45</v>
      </c>
    </row>
    <row r="696" spans="1:10" x14ac:dyDescent="0.25">
      <c r="A696" t="s">
        <v>82</v>
      </c>
      <c r="B696" t="s">
        <v>84</v>
      </c>
      <c r="C696">
        <v>5</v>
      </c>
      <c r="D696">
        <v>3</v>
      </c>
      <c r="E696" t="s">
        <v>30</v>
      </c>
      <c r="F696" s="1" t="s">
        <v>148</v>
      </c>
      <c r="G696" t="str">
        <f>VLOOKUP(A696,Total!$A$1:$J$47,8,0)</f>
        <v>Upper: PU 100 | Sole: Rubber 100</v>
      </c>
      <c r="H696" s="6">
        <f>VLOOKUP(A696,Total!$A$1:$J$47,9,0)</f>
        <v>32</v>
      </c>
      <c r="I696" s="5">
        <f t="shared" si="20"/>
        <v>38.08</v>
      </c>
      <c r="J696" s="5">
        <f t="shared" si="21"/>
        <v>190.39999999999998</v>
      </c>
    </row>
    <row r="697" spans="1:10" x14ac:dyDescent="0.25">
      <c r="A697" t="s">
        <v>70</v>
      </c>
      <c r="B697" t="s">
        <v>71</v>
      </c>
      <c r="C697">
        <v>2</v>
      </c>
      <c r="D697">
        <v>3</v>
      </c>
      <c r="E697" t="s">
        <v>30</v>
      </c>
      <c r="F697" s="1" t="s">
        <v>147</v>
      </c>
      <c r="G697" t="str">
        <f>VLOOKUP(A697,Total!$A$1:$J$47,8,0)</f>
        <v>Upper: Polyester 100 | Sole: Rubber 100</v>
      </c>
      <c r="H697" s="6">
        <f>VLOOKUP(A697,Total!$A$1:$J$47,9,0)</f>
        <v>60</v>
      </c>
      <c r="I697" s="5">
        <f t="shared" si="20"/>
        <v>71.399999999999991</v>
      </c>
      <c r="J697" s="5">
        <f t="shared" si="21"/>
        <v>142.79999999999998</v>
      </c>
    </row>
    <row r="698" spans="1:10" x14ac:dyDescent="0.25">
      <c r="A698" t="s">
        <v>101</v>
      </c>
      <c r="B698" t="s">
        <v>102</v>
      </c>
      <c r="C698">
        <v>11</v>
      </c>
      <c r="D698">
        <v>3</v>
      </c>
      <c r="E698" t="s">
        <v>30</v>
      </c>
      <c r="F698" s="1" t="s">
        <v>20</v>
      </c>
      <c r="G698" t="str">
        <f>VLOOKUP(A698,Total!$A$1:$J$47,8,0)</f>
        <v>Upper: PU 100 | Sole: Rubber 100</v>
      </c>
      <c r="H698" s="6">
        <f>VLOOKUP(A698,Total!$A$1:$J$47,9,0)</f>
        <v>32</v>
      </c>
      <c r="I698" s="5">
        <f t="shared" si="20"/>
        <v>38.08</v>
      </c>
      <c r="J698" s="5">
        <f t="shared" si="21"/>
        <v>418.88</v>
      </c>
    </row>
    <row r="699" spans="1:10" x14ac:dyDescent="0.25">
      <c r="A699" t="s">
        <v>132</v>
      </c>
      <c r="B699" t="s">
        <v>133</v>
      </c>
      <c r="C699">
        <v>3</v>
      </c>
      <c r="D699">
        <v>3</v>
      </c>
      <c r="E699" t="s">
        <v>30</v>
      </c>
      <c r="F699" s="1" t="s">
        <v>31</v>
      </c>
      <c r="G699" t="str">
        <f>VLOOKUP(A699,Total!$A$1:$J$47,8,0)</f>
        <v>Upper: PU 100 | Sole: Rubber 100</v>
      </c>
      <c r="H699" s="6">
        <f>VLOOKUP(A699,Total!$A$1:$J$47,9,0)</f>
        <v>55</v>
      </c>
      <c r="I699" s="5">
        <f t="shared" si="20"/>
        <v>65.45</v>
      </c>
      <c r="J699" s="5">
        <f t="shared" si="21"/>
        <v>196.35000000000002</v>
      </c>
    </row>
    <row r="700" spans="1:10" x14ac:dyDescent="0.25">
      <c r="A700" t="s">
        <v>123</v>
      </c>
      <c r="B700" t="s">
        <v>124</v>
      </c>
      <c r="C700">
        <v>4</v>
      </c>
      <c r="D700">
        <v>3</v>
      </c>
      <c r="E700" t="s">
        <v>30</v>
      </c>
      <c r="F700" s="1" t="s">
        <v>20</v>
      </c>
      <c r="G700" t="str">
        <f>VLOOKUP(A700,Total!$A$1:$J$47,8,0)</f>
        <v>Upper: Synthetic Materials Lining And Sock: Synthetic Materials Outer: Other Synthetic Materials</v>
      </c>
      <c r="H700" s="6">
        <f>VLOOKUP(A700,Total!$A$1:$J$47,9,0)</f>
        <v>35</v>
      </c>
      <c r="I700" s="5">
        <f t="shared" si="20"/>
        <v>41.65</v>
      </c>
      <c r="J700" s="5">
        <f t="shared" si="21"/>
        <v>166.6</v>
      </c>
    </row>
    <row r="701" spans="1:10" x14ac:dyDescent="0.25">
      <c r="A701" t="s">
        <v>58</v>
      </c>
      <c r="B701" t="s">
        <v>59</v>
      </c>
      <c r="C701">
        <v>2</v>
      </c>
      <c r="D701">
        <v>3</v>
      </c>
      <c r="E701" t="s">
        <v>30</v>
      </c>
      <c r="F701" s="1" t="s">
        <v>147</v>
      </c>
      <c r="G701" t="str">
        <f>VLOOKUP(A701,Total!$A$1:$J$47,8,0)</f>
        <v>Upper: PU 100 | Sole: Thermoplastic Rubber 100</v>
      </c>
      <c r="H701" s="6">
        <f>VLOOKUP(A701,Total!$A$1:$J$47,9,0)</f>
        <v>55</v>
      </c>
      <c r="I701" s="5">
        <f t="shared" si="20"/>
        <v>65.45</v>
      </c>
      <c r="J701" s="5">
        <f t="shared" si="21"/>
        <v>130.9</v>
      </c>
    </row>
    <row r="702" spans="1:10" x14ac:dyDescent="0.25">
      <c r="A702" t="s">
        <v>110</v>
      </c>
      <c r="B702" t="s">
        <v>111</v>
      </c>
      <c r="C702">
        <v>2</v>
      </c>
      <c r="D702">
        <v>3</v>
      </c>
      <c r="E702" t="s">
        <v>30</v>
      </c>
      <c r="F702" s="1" t="s">
        <v>14</v>
      </c>
      <c r="G702" t="str">
        <f>VLOOKUP(A702,Total!$A$1:$J$47,8,0)</f>
        <v>Upper: Satin 100 | Sole: Rubber 100</v>
      </c>
      <c r="H702" s="6">
        <f>VLOOKUP(A702,Total!$A$1:$J$47,9,0)</f>
        <v>35</v>
      </c>
      <c r="I702" s="5">
        <f t="shared" si="20"/>
        <v>41.65</v>
      </c>
      <c r="J702" s="5">
        <f t="shared" si="21"/>
        <v>83.3</v>
      </c>
    </row>
    <row r="703" spans="1:10" x14ac:dyDescent="0.25">
      <c r="A703" t="s">
        <v>82</v>
      </c>
      <c r="B703" t="s">
        <v>84</v>
      </c>
      <c r="C703">
        <v>8</v>
      </c>
      <c r="D703">
        <v>3</v>
      </c>
      <c r="E703" t="s">
        <v>30</v>
      </c>
      <c r="F703" s="1" t="s">
        <v>14</v>
      </c>
      <c r="G703" t="str">
        <f>VLOOKUP(A703,Total!$A$1:$J$47,8,0)</f>
        <v>Upper: PU 100 | Sole: Rubber 100</v>
      </c>
      <c r="H703" s="6">
        <f>VLOOKUP(A703,Total!$A$1:$J$47,9,0)</f>
        <v>32</v>
      </c>
      <c r="I703" s="5">
        <f t="shared" si="20"/>
        <v>38.08</v>
      </c>
      <c r="J703" s="5">
        <f t="shared" si="21"/>
        <v>304.64</v>
      </c>
    </row>
    <row r="704" spans="1:10" x14ac:dyDescent="0.25">
      <c r="A704" t="s">
        <v>123</v>
      </c>
      <c r="B704" t="s">
        <v>124</v>
      </c>
      <c r="C704">
        <v>1</v>
      </c>
      <c r="D704">
        <v>3</v>
      </c>
      <c r="E704" t="s">
        <v>30</v>
      </c>
      <c r="F704" s="1">
        <v>10</v>
      </c>
      <c r="G704" t="str">
        <f>VLOOKUP(A704,Total!$A$1:$J$47,8,0)</f>
        <v>Upper: Synthetic Materials Lining And Sock: Synthetic Materials Outer: Other Synthetic Materials</v>
      </c>
      <c r="H704" s="6">
        <f>VLOOKUP(A704,Total!$A$1:$J$47,9,0)</f>
        <v>35</v>
      </c>
      <c r="I704" s="5">
        <f t="shared" si="20"/>
        <v>41.65</v>
      </c>
      <c r="J704" s="5">
        <f t="shared" si="21"/>
        <v>41.65</v>
      </c>
    </row>
    <row r="705" spans="1:10" x14ac:dyDescent="0.25">
      <c r="A705" t="s">
        <v>87</v>
      </c>
      <c r="B705" t="s">
        <v>88</v>
      </c>
      <c r="C705">
        <v>1</v>
      </c>
      <c r="D705">
        <v>3</v>
      </c>
      <c r="E705" t="s">
        <v>30</v>
      </c>
      <c r="F705" s="1" t="s">
        <v>147</v>
      </c>
      <c r="G705" t="str">
        <f>VLOOKUP(A705,Total!$A$1:$J$47,8,0)</f>
        <v>Upper: Polyester 100 | Sole: PVC 100</v>
      </c>
      <c r="H705" s="6">
        <f>VLOOKUP(A705,Total!$A$1:$J$47,9,0)</f>
        <v>36</v>
      </c>
      <c r="I705" s="5">
        <f t="shared" si="20"/>
        <v>42.839999999999996</v>
      </c>
      <c r="J705" s="5">
        <f t="shared" si="21"/>
        <v>42.839999999999996</v>
      </c>
    </row>
    <row r="706" spans="1:10" x14ac:dyDescent="0.25">
      <c r="A706" t="s">
        <v>132</v>
      </c>
      <c r="B706" t="s">
        <v>133</v>
      </c>
      <c r="C706">
        <v>3</v>
      </c>
      <c r="D706">
        <v>3</v>
      </c>
      <c r="E706" t="s">
        <v>30</v>
      </c>
      <c r="F706" s="1" t="s">
        <v>147</v>
      </c>
      <c r="G706" t="str">
        <f>VLOOKUP(A706,Total!$A$1:$J$47,8,0)</f>
        <v>Upper: PU 100 | Sole: Rubber 100</v>
      </c>
      <c r="H706" s="6">
        <f>VLOOKUP(A706,Total!$A$1:$J$47,9,0)</f>
        <v>55</v>
      </c>
      <c r="I706" s="5">
        <f t="shared" si="20"/>
        <v>65.45</v>
      </c>
      <c r="J706" s="5">
        <f t="shared" si="21"/>
        <v>196.35000000000002</v>
      </c>
    </row>
    <row r="707" spans="1:10" x14ac:dyDescent="0.25">
      <c r="A707" t="s">
        <v>134</v>
      </c>
      <c r="B707" t="s">
        <v>135</v>
      </c>
      <c r="C707">
        <v>6</v>
      </c>
      <c r="D707">
        <v>3</v>
      </c>
      <c r="E707" t="s">
        <v>30</v>
      </c>
      <c r="F707" s="1" t="s">
        <v>148</v>
      </c>
      <c r="G707" t="str">
        <f>VLOOKUP(A707,Total!$A$1:$J$47,8,0)</f>
        <v>Upper: Polyester 100 | Sole: Rubber 100</v>
      </c>
      <c r="H707" s="6">
        <f>VLOOKUP(A707,Total!$A$1:$J$47,9,0)</f>
        <v>28</v>
      </c>
      <c r="I707" s="5">
        <f t="shared" ref="I707:I770" si="22">H707*1.19</f>
        <v>33.32</v>
      </c>
      <c r="J707" s="5">
        <f t="shared" ref="J707:J770" si="23">I707*C707</f>
        <v>199.92000000000002</v>
      </c>
    </row>
    <row r="708" spans="1:10" x14ac:dyDescent="0.25">
      <c r="A708" t="s">
        <v>63</v>
      </c>
      <c r="B708" t="s">
        <v>64</v>
      </c>
      <c r="C708">
        <v>2</v>
      </c>
      <c r="D708">
        <v>3</v>
      </c>
      <c r="E708" t="s">
        <v>30</v>
      </c>
      <c r="F708" s="1" t="s">
        <v>14</v>
      </c>
      <c r="G708" t="str">
        <f>VLOOKUP(A708,Total!$A$1:$J$47,8,0)</f>
        <v>Upper: Synthetic Leather Materials Lining And Sock: Synthetic Materials Outer: Other Synthetic Mater</v>
      </c>
      <c r="H708" s="6">
        <f>VLOOKUP(A708,Total!$A$1:$J$47,9,0)</f>
        <v>55</v>
      </c>
      <c r="I708" s="5">
        <f t="shared" si="22"/>
        <v>65.45</v>
      </c>
      <c r="J708" s="5">
        <f t="shared" si="23"/>
        <v>130.9</v>
      </c>
    </row>
    <row r="709" spans="1:10" x14ac:dyDescent="0.25">
      <c r="A709" t="s">
        <v>44</v>
      </c>
      <c r="B709" t="s">
        <v>45</v>
      </c>
      <c r="C709">
        <v>9</v>
      </c>
      <c r="D709">
        <v>4</v>
      </c>
      <c r="E709" t="s">
        <v>30</v>
      </c>
      <c r="F709" s="1" t="s">
        <v>14</v>
      </c>
      <c r="G709" t="str">
        <f>VLOOKUP(A709,Total!$A$1:$J$47,8,0)</f>
        <v>Upper: PU 100 | Sole: Rubber 100</v>
      </c>
      <c r="H709" s="6">
        <f>VLOOKUP(A709,Total!$A$1:$J$47,9,0)</f>
        <v>32</v>
      </c>
      <c r="I709" s="5">
        <f t="shared" si="22"/>
        <v>38.08</v>
      </c>
      <c r="J709" s="5">
        <f t="shared" si="23"/>
        <v>342.71999999999997</v>
      </c>
    </row>
    <row r="710" spans="1:10" x14ac:dyDescent="0.25">
      <c r="A710" t="s">
        <v>44</v>
      </c>
      <c r="B710" t="s">
        <v>45</v>
      </c>
      <c r="C710">
        <v>9</v>
      </c>
      <c r="D710">
        <v>4</v>
      </c>
      <c r="E710" t="s">
        <v>30</v>
      </c>
      <c r="F710" s="1" t="s">
        <v>148</v>
      </c>
      <c r="G710" t="str">
        <f>VLOOKUP(A710,Total!$A$1:$J$47,8,0)</f>
        <v>Upper: PU 100 | Sole: Rubber 100</v>
      </c>
      <c r="H710" s="6">
        <f>VLOOKUP(A710,Total!$A$1:$J$47,9,0)</f>
        <v>32</v>
      </c>
      <c r="I710" s="5">
        <f t="shared" si="22"/>
        <v>38.08</v>
      </c>
      <c r="J710" s="5">
        <f t="shared" si="23"/>
        <v>342.71999999999997</v>
      </c>
    </row>
    <row r="711" spans="1:10" x14ac:dyDescent="0.25">
      <c r="A711" t="s">
        <v>44</v>
      </c>
      <c r="B711" t="s">
        <v>45</v>
      </c>
      <c r="C711">
        <v>9</v>
      </c>
      <c r="D711">
        <v>4</v>
      </c>
      <c r="E711" t="s">
        <v>30</v>
      </c>
      <c r="F711" s="1" t="s">
        <v>22</v>
      </c>
      <c r="G711" t="str">
        <f>VLOOKUP(A711,Total!$A$1:$J$47,8,0)</f>
        <v>Upper: PU 100 | Sole: Rubber 100</v>
      </c>
      <c r="H711" s="6">
        <f>VLOOKUP(A711,Total!$A$1:$J$47,9,0)</f>
        <v>32</v>
      </c>
      <c r="I711" s="5">
        <f t="shared" si="22"/>
        <v>38.08</v>
      </c>
      <c r="J711" s="5">
        <f t="shared" si="23"/>
        <v>342.71999999999997</v>
      </c>
    </row>
    <row r="712" spans="1:10" x14ac:dyDescent="0.25">
      <c r="A712" t="s">
        <v>66</v>
      </c>
      <c r="B712" t="s">
        <v>67</v>
      </c>
      <c r="C712">
        <v>5</v>
      </c>
      <c r="D712">
        <v>4</v>
      </c>
      <c r="E712" t="s">
        <v>30</v>
      </c>
      <c r="F712" s="1" t="s">
        <v>148</v>
      </c>
      <c r="G712" t="str">
        <f>VLOOKUP(A712,Total!$A$1:$J$47,8,0)</f>
        <v>Upper: PU 100 | Sole: Rubber 100</v>
      </c>
      <c r="H712" s="6">
        <f>VLOOKUP(A712,Total!$A$1:$J$47,9,0)</f>
        <v>55</v>
      </c>
      <c r="I712" s="5">
        <f t="shared" si="22"/>
        <v>65.45</v>
      </c>
      <c r="J712" s="5">
        <f t="shared" si="23"/>
        <v>327.25</v>
      </c>
    </row>
    <row r="713" spans="1:10" x14ac:dyDescent="0.25">
      <c r="A713" t="s">
        <v>66</v>
      </c>
      <c r="B713" t="s">
        <v>67</v>
      </c>
      <c r="C713">
        <v>5</v>
      </c>
      <c r="D713">
        <v>4</v>
      </c>
      <c r="E713" t="s">
        <v>30</v>
      </c>
      <c r="F713" s="1" t="s">
        <v>20</v>
      </c>
      <c r="G713" t="str">
        <f>VLOOKUP(A713,Total!$A$1:$J$47,8,0)</f>
        <v>Upper: PU 100 | Sole: Rubber 100</v>
      </c>
      <c r="H713" s="6">
        <f>VLOOKUP(A713,Total!$A$1:$J$47,9,0)</f>
        <v>55</v>
      </c>
      <c r="I713" s="5">
        <f t="shared" si="22"/>
        <v>65.45</v>
      </c>
      <c r="J713" s="5">
        <f t="shared" si="23"/>
        <v>327.25</v>
      </c>
    </row>
    <row r="714" spans="1:10" x14ac:dyDescent="0.25">
      <c r="A714" t="s">
        <v>66</v>
      </c>
      <c r="B714" t="s">
        <v>67</v>
      </c>
      <c r="C714">
        <v>5</v>
      </c>
      <c r="D714">
        <v>4</v>
      </c>
      <c r="E714" t="s">
        <v>30</v>
      </c>
      <c r="F714" s="1" t="s">
        <v>147</v>
      </c>
      <c r="G714" t="str">
        <f>VLOOKUP(A714,Total!$A$1:$J$47,8,0)</f>
        <v>Upper: PU 100 | Sole: Rubber 100</v>
      </c>
      <c r="H714" s="6">
        <f>VLOOKUP(A714,Total!$A$1:$J$47,9,0)</f>
        <v>55</v>
      </c>
      <c r="I714" s="5">
        <f t="shared" si="22"/>
        <v>65.45</v>
      </c>
      <c r="J714" s="5">
        <f t="shared" si="23"/>
        <v>327.25</v>
      </c>
    </row>
    <row r="715" spans="1:10" x14ac:dyDescent="0.25">
      <c r="A715" t="s">
        <v>66</v>
      </c>
      <c r="B715" t="s">
        <v>67</v>
      </c>
      <c r="C715">
        <v>5</v>
      </c>
      <c r="D715">
        <v>4</v>
      </c>
      <c r="E715" t="s">
        <v>30</v>
      </c>
      <c r="F715" s="1" t="s">
        <v>14</v>
      </c>
      <c r="G715" t="str">
        <f>VLOOKUP(A715,Total!$A$1:$J$47,8,0)</f>
        <v>Upper: PU 100 | Sole: Rubber 100</v>
      </c>
      <c r="H715" s="6">
        <f>VLOOKUP(A715,Total!$A$1:$J$47,9,0)</f>
        <v>55</v>
      </c>
      <c r="I715" s="5">
        <f t="shared" si="22"/>
        <v>65.45</v>
      </c>
      <c r="J715" s="5">
        <f t="shared" si="23"/>
        <v>327.25</v>
      </c>
    </row>
    <row r="716" spans="1:10" x14ac:dyDescent="0.25">
      <c r="A716" t="s">
        <v>66</v>
      </c>
      <c r="B716" t="s">
        <v>67</v>
      </c>
      <c r="C716">
        <v>5</v>
      </c>
      <c r="D716">
        <v>4</v>
      </c>
      <c r="E716" t="s">
        <v>30</v>
      </c>
      <c r="F716" s="1" t="s">
        <v>147</v>
      </c>
      <c r="G716" t="str">
        <f>VLOOKUP(A716,Total!$A$1:$J$47,8,0)</f>
        <v>Upper: PU 100 | Sole: Rubber 100</v>
      </c>
      <c r="H716" s="6">
        <f>VLOOKUP(A716,Total!$A$1:$J$47,9,0)</f>
        <v>55</v>
      </c>
      <c r="I716" s="5">
        <f t="shared" si="22"/>
        <v>65.45</v>
      </c>
      <c r="J716" s="5">
        <f t="shared" si="23"/>
        <v>327.25</v>
      </c>
    </row>
    <row r="717" spans="1:10" x14ac:dyDescent="0.25">
      <c r="A717" t="s">
        <v>66</v>
      </c>
      <c r="B717" t="s">
        <v>67</v>
      </c>
      <c r="C717">
        <v>5</v>
      </c>
      <c r="D717">
        <v>4</v>
      </c>
      <c r="E717" t="s">
        <v>30</v>
      </c>
      <c r="F717" s="1" t="s">
        <v>14</v>
      </c>
      <c r="G717" t="str">
        <f>VLOOKUP(A717,Total!$A$1:$J$47,8,0)</f>
        <v>Upper: PU 100 | Sole: Rubber 100</v>
      </c>
      <c r="H717" s="6">
        <f>VLOOKUP(A717,Total!$A$1:$J$47,9,0)</f>
        <v>55</v>
      </c>
      <c r="I717" s="5">
        <f t="shared" si="22"/>
        <v>65.45</v>
      </c>
      <c r="J717" s="5">
        <f t="shared" si="23"/>
        <v>327.25</v>
      </c>
    </row>
    <row r="718" spans="1:10" x14ac:dyDescent="0.25">
      <c r="A718" t="s">
        <v>42</v>
      </c>
      <c r="B718" t="s">
        <v>43</v>
      </c>
      <c r="C718">
        <v>5</v>
      </c>
      <c r="D718">
        <v>4</v>
      </c>
      <c r="E718" t="s">
        <v>30</v>
      </c>
      <c r="F718" s="1" t="s">
        <v>148</v>
      </c>
      <c r="G718" t="str">
        <f>VLOOKUP(A718,Total!$A$1:$J$47,8,0)</f>
        <v>Upper: PU 100 | Sole: Rubber 100</v>
      </c>
      <c r="H718" s="6">
        <f>VLOOKUP(A718,Total!$A$1:$J$47,9,0)</f>
        <v>65</v>
      </c>
      <c r="I718" s="5">
        <f t="shared" si="22"/>
        <v>77.349999999999994</v>
      </c>
      <c r="J718" s="5">
        <f t="shared" si="23"/>
        <v>386.75</v>
      </c>
    </row>
    <row r="719" spans="1:10" x14ac:dyDescent="0.25">
      <c r="A719" t="s">
        <v>66</v>
      </c>
      <c r="B719" t="s">
        <v>67</v>
      </c>
      <c r="C719">
        <v>5</v>
      </c>
      <c r="D719">
        <v>4</v>
      </c>
      <c r="E719" t="s">
        <v>30</v>
      </c>
      <c r="F719" s="1" t="s">
        <v>147</v>
      </c>
      <c r="G719" t="str">
        <f>VLOOKUP(A719,Total!$A$1:$J$47,8,0)</f>
        <v>Upper: PU 100 | Sole: Rubber 100</v>
      </c>
      <c r="H719" s="6">
        <f>VLOOKUP(A719,Total!$A$1:$J$47,9,0)</f>
        <v>55</v>
      </c>
      <c r="I719" s="5">
        <f t="shared" si="22"/>
        <v>65.45</v>
      </c>
      <c r="J719" s="5">
        <f t="shared" si="23"/>
        <v>327.25</v>
      </c>
    </row>
    <row r="720" spans="1:10" x14ac:dyDescent="0.25">
      <c r="A720" t="s">
        <v>66</v>
      </c>
      <c r="B720" t="s">
        <v>67</v>
      </c>
      <c r="C720">
        <v>5</v>
      </c>
      <c r="D720">
        <v>4</v>
      </c>
      <c r="E720" t="s">
        <v>30</v>
      </c>
      <c r="F720" s="1" t="s">
        <v>20</v>
      </c>
      <c r="G720" t="str">
        <f>VLOOKUP(A720,Total!$A$1:$J$47,8,0)</f>
        <v>Upper: PU 100 | Sole: Rubber 100</v>
      </c>
      <c r="H720" s="6">
        <f>VLOOKUP(A720,Total!$A$1:$J$47,9,0)</f>
        <v>55</v>
      </c>
      <c r="I720" s="5">
        <f t="shared" si="22"/>
        <v>65.45</v>
      </c>
      <c r="J720" s="5">
        <f t="shared" si="23"/>
        <v>327.25</v>
      </c>
    </row>
    <row r="721" spans="1:10" x14ac:dyDescent="0.25">
      <c r="A721" t="s">
        <v>117</v>
      </c>
      <c r="B721" t="s">
        <v>118</v>
      </c>
      <c r="C721">
        <v>6</v>
      </c>
      <c r="D721">
        <v>4</v>
      </c>
      <c r="E721" t="s">
        <v>30</v>
      </c>
      <c r="F721" s="1" t="s">
        <v>31</v>
      </c>
      <c r="G721" t="str">
        <f>VLOOKUP(A721,Total!$A$1:$J$47,8,0)</f>
        <v>Upper: Textile 100 | Sole: Rubber 100</v>
      </c>
      <c r="H721" s="6">
        <f>VLOOKUP(A721,Total!$A$1:$J$47,9,0)</f>
        <v>60</v>
      </c>
      <c r="I721" s="5">
        <f t="shared" si="22"/>
        <v>71.399999999999991</v>
      </c>
      <c r="J721" s="5">
        <f t="shared" si="23"/>
        <v>428.4</v>
      </c>
    </row>
    <row r="722" spans="1:10" x14ac:dyDescent="0.25">
      <c r="A722" t="s">
        <v>117</v>
      </c>
      <c r="B722" t="s">
        <v>118</v>
      </c>
      <c r="C722">
        <v>6</v>
      </c>
      <c r="D722">
        <v>4</v>
      </c>
      <c r="E722" t="s">
        <v>30</v>
      </c>
      <c r="F722" s="1" t="s">
        <v>20</v>
      </c>
      <c r="G722" t="str">
        <f>VLOOKUP(A722,Total!$A$1:$J$47,8,0)</f>
        <v>Upper: Textile 100 | Sole: Rubber 100</v>
      </c>
      <c r="H722" s="6">
        <f>VLOOKUP(A722,Total!$A$1:$J$47,9,0)</f>
        <v>60</v>
      </c>
      <c r="I722" s="5">
        <f t="shared" si="22"/>
        <v>71.399999999999991</v>
      </c>
      <c r="J722" s="5">
        <f t="shared" si="23"/>
        <v>428.4</v>
      </c>
    </row>
    <row r="723" spans="1:10" x14ac:dyDescent="0.25">
      <c r="A723" t="s">
        <v>117</v>
      </c>
      <c r="B723" t="s">
        <v>118</v>
      </c>
      <c r="C723">
        <v>6</v>
      </c>
      <c r="D723">
        <v>4</v>
      </c>
      <c r="E723" t="s">
        <v>30</v>
      </c>
      <c r="F723" s="1" t="s">
        <v>147</v>
      </c>
      <c r="G723" t="str">
        <f>VLOOKUP(A723,Total!$A$1:$J$47,8,0)</f>
        <v>Upper: Textile 100 | Sole: Rubber 100</v>
      </c>
      <c r="H723" s="6">
        <f>VLOOKUP(A723,Total!$A$1:$J$47,9,0)</f>
        <v>60</v>
      </c>
      <c r="I723" s="5">
        <f t="shared" si="22"/>
        <v>71.399999999999991</v>
      </c>
      <c r="J723" s="5">
        <f t="shared" si="23"/>
        <v>428.4</v>
      </c>
    </row>
    <row r="724" spans="1:10" x14ac:dyDescent="0.25">
      <c r="A724" t="s">
        <v>92</v>
      </c>
      <c r="B724" t="s">
        <v>93</v>
      </c>
      <c r="C724">
        <v>5</v>
      </c>
      <c r="D724">
        <v>4</v>
      </c>
      <c r="E724" t="s">
        <v>30</v>
      </c>
      <c r="F724" s="1" t="s">
        <v>20</v>
      </c>
      <c r="G724" t="str">
        <f>VLOOKUP(A724,Total!$A$1:$J$47,8,0)</f>
        <v>Upper: PU 100 | Sole: Rubber 100</v>
      </c>
      <c r="H724" s="6">
        <f>VLOOKUP(A724,Total!$A$1:$J$47,9,0)</f>
        <v>60</v>
      </c>
      <c r="I724" s="5">
        <f t="shared" si="22"/>
        <v>71.399999999999991</v>
      </c>
      <c r="J724" s="5">
        <f t="shared" si="23"/>
        <v>356.99999999999994</v>
      </c>
    </row>
    <row r="725" spans="1:10" x14ac:dyDescent="0.25">
      <c r="A725" t="s">
        <v>117</v>
      </c>
      <c r="B725" t="s">
        <v>118</v>
      </c>
      <c r="C725">
        <v>6</v>
      </c>
      <c r="D725">
        <v>4</v>
      </c>
      <c r="E725" t="s">
        <v>30</v>
      </c>
      <c r="F725" s="1" t="s">
        <v>22</v>
      </c>
      <c r="G725" t="str">
        <f>VLOOKUP(A725,Total!$A$1:$J$47,8,0)</f>
        <v>Upper: Textile 100 | Sole: Rubber 100</v>
      </c>
      <c r="H725" s="6">
        <f>VLOOKUP(A725,Total!$A$1:$J$47,9,0)</f>
        <v>60</v>
      </c>
      <c r="I725" s="5">
        <f t="shared" si="22"/>
        <v>71.399999999999991</v>
      </c>
      <c r="J725" s="5">
        <f t="shared" si="23"/>
        <v>428.4</v>
      </c>
    </row>
    <row r="726" spans="1:10" x14ac:dyDescent="0.25">
      <c r="A726" t="s">
        <v>123</v>
      </c>
      <c r="B726" t="s">
        <v>124</v>
      </c>
      <c r="C726">
        <v>4</v>
      </c>
      <c r="D726">
        <v>4</v>
      </c>
      <c r="E726" t="s">
        <v>30</v>
      </c>
      <c r="F726" s="1" t="s">
        <v>147</v>
      </c>
      <c r="G726" t="str">
        <f>VLOOKUP(A726,Total!$A$1:$J$47,8,0)</f>
        <v>Upper: Synthetic Materials Lining And Sock: Synthetic Materials Outer: Other Synthetic Materials</v>
      </c>
      <c r="H726" s="6">
        <f>VLOOKUP(A726,Total!$A$1:$J$47,9,0)</f>
        <v>35</v>
      </c>
      <c r="I726" s="5">
        <f t="shared" si="22"/>
        <v>41.65</v>
      </c>
      <c r="J726" s="5">
        <f t="shared" si="23"/>
        <v>166.6</v>
      </c>
    </row>
    <row r="727" spans="1:10" x14ac:dyDescent="0.25">
      <c r="A727" t="s">
        <v>132</v>
      </c>
      <c r="B727" t="s">
        <v>133</v>
      </c>
      <c r="C727">
        <v>4</v>
      </c>
      <c r="D727">
        <v>4</v>
      </c>
      <c r="E727" t="s">
        <v>30</v>
      </c>
      <c r="F727" s="1" t="s">
        <v>20</v>
      </c>
      <c r="G727" t="str">
        <f>VLOOKUP(A727,Total!$A$1:$J$47,8,0)</f>
        <v>Upper: PU 100 | Sole: Rubber 100</v>
      </c>
      <c r="H727" s="6">
        <f>VLOOKUP(A727,Total!$A$1:$J$47,9,0)</f>
        <v>55</v>
      </c>
      <c r="I727" s="5">
        <f t="shared" si="22"/>
        <v>65.45</v>
      </c>
      <c r="J727" s="5">
        <f t="shared" si="23"/>
        <v>261.8</v>
      </c>
    </row>
    <row r="728" spans="1:10" x14ac:dyDescent="0.25">
      <c r="A728" t="s">
        <v>132</v>
      </c>
      <c r="B728" t="s">
        <v>133</v>
      </c>
      <c r="C728">
        <v>4</v>
      </c>
      <c r="D728">
        <v>4</v>
      </c>
      <c r="E728" t="s">
        <v>30</v>
      </c>
      <c r="F728" s="1" t="s">
        <v>148</v>
      </c>
      <c r="G728" t="str">
        <f>VLOOKUP(A728,Total!$A$1:$J$47,8,0)</f>
        <v>Upper: PU 100 | Sole: Rubber 100</v>
      </c>
      <c r="H728" s="6">
        <f>VLOOKUP(A728,Total!$A$1:$J$47,9,0)</f>
        <v>55</v>
      </c>
      <c r="I728" s="5">
        <f t="shared" si="22"/>
        <v>65.45</v>
      </c>
      <c r="J728" s="5">
        <f t="shared" si="23"/>
        <v>261.8</v>
      </c>
    </row>
    <row r="729" spans="1:10" x14ac:dyDescent="0.25">
      <c r="A729" t="s">
        <v>132</v>
      </c>
      <c r="B729" t="s">
        <v>133</v>
      </c>
      <c r="C729">
        <v>4</v>
      </c>
      <c r="D729">
        <v>4</v>
      </c>
      <c r="E729" t="s">
        <v>30</v>
      </c>
      <c r="F729" s="1" t="s">
        <v>14</v>
      </c>
      <c r="G729" t="str">
        <f>VLOOKUP(A729,Total!$A$1:$J$47,8,0)</f>
        <v>Upper: PU 100 | Sole: Rubber 100</v>
      </c>
      <c r="H729" s="6">
        <f>VLOOKUP(A729,Total!$A$1:$J$47,9,0)</f>
        <v>55</v>
      </c>
      <c r="I729" s="5">
        <f t="shared" si="22"/>
        <v>65.45</v>
      </c>
      <c r="J729" s="5">
        <f t="shared" si="23"/>
        <v>261.8</v>
      </c>
    </row>
    <row r="730" spans="1:10" x14ac:dyDescent="0.25">
      <c r="A730" t="s">
        <v>132</v>
      </c>
      <c r="B730" t="s">
        <v>133</v>
      </c>
      <c r="C730">
        <v>4</v>
      </c>
      <c r="D730">
        <v>4</v>
      </c>
      <c r="E730" t="s">
        <v>30</v>
      </c>
      <c r="F730" s="1" t="s">
        <v>147</v>
      </c>
      <c r="G730" t="str">
        <f>VLOOKUP(A730,Total!$A$1:$J$47,8,0)</f>
        <v>Upper: PU 100 | Sole: Rubber 100</v>
      </c>
      <c r="H730" s="6">
        <f>VLOOKUP(A730,Total!$A$1:$J$47,9,0)</f>
        <v>55</v>
      </c>
      <c r="I730" s="5">
        <f t="shared" si="22"/>
        <v>65.45</v>
      </c>
      <c r="J730" s="5">
        <f t="shared" si="23"/>
        <v>261.8</v>
      </c>
    </row>
    <row r="731" spans="1:10" x14ac:dyDescent="0.25">
      <c r="A731" t="s">
        <v>48</v>
      </c>
      <c r="B731" t="s">
        <v>49</v>
      </c>
      <c r="C731">
        <v>3</v>
      </c>
      <c r="D731">
        <v>5</v>
      </c>
      <c r="E731" t="s">
        <v>30</v>
      </c>
      <c r="F731" s="1" t="s">
        <v>31</v>
      </c>
      <c r="G731" t="str">
        <f>VLOOKUP(A731,Total!$A$1:$J$47,8,0)</f>
        <v>Upper: Polyester 100 | Sole: Rubber 100</v>
      </c>
      <c r="H731" s="6">
        <f>VLOOKUP(A731,Total!$A$1:$J$47,9,0)</f>
        <v>34</v>
      </c>
      <c r="I731" s="5">
        <f t="shared" si="22"/>
        <v>40.46</v>
      </c>
      <c r="J731" s="5">
        <f t="shared" si="23"/>
        <v>121.38</v>
      </c>
    </row>
    <row r="732" spans="1:10" x14ac:dyDescent="0.25">
      <c r="A732" t="s">
        <v>123</v>
      </c>
      <c r="B732" t="s">
        <v>124</v>
      </c>
      <c r="C732">
        <v>2</v>
      </c>
      <c r="D732">
        <v>5</v>
      </c>
      <c r="E732" t="s">
        <v>30</v>
      </c>
      <c r="F732" s="1" t="s">
        <v>31</v>
      </c>
      <c r="G732" t="str">
        <f>VLOOKUP(A732,Total!$A$1:$J$47,8,0)</f>
        <v>Upper: Synthetic Materials Lining And Sock: Synthetic Materials Outer: Other Synthetic Materials</v>
      </c>
      <c r="H732" s="6">
        <f>VLOOKUP(A732,Total!$A$1:$J$47,9,0)</f>
        <v>35</v>
      </c>
      <c r="I732" s="5">
        <f t="shared" si="22"/>
        <v>41.65</v>
      </c>
      <c r="J732" s="5">
        <f t="shared" si="23"/>
        <v>83.3</v>
      </c>
    </row>
    <row r="733" spans="1:10" x14ac:dyDescent="0.25">
      <c r="A733" t="s">
        <v>68</v>
      </c>
      <c r="B733" t="s">
        <v>69</v>
      </c>
      <c r="C733">
        <v>1</v>
      </c>
      <c r="D733">
        <v>5</v>
      </c>
      <c r="E733" t="s">
        <v>30</v>
      </c>
      <c r="F733" s="1" t="s">
        <v>14</v>
      </c>
      <c r="G733" t="str">
        <f>VLOOKUP(A733,Total!$A$1:$J$47,8,0)</f>
        <v>Upper: PU 100 | Sole: Thermoplastic Rubber 100</v>
      </c>
      <c r="H733" s="6">
        <f>VLOOKUP(A733,Total!$A$1:$J$47,9,0)</f>
        <v>55</v>
      </c>
      <c r="I733" s="5">
        <f t="shared" si="22"/>
        <v>65.45</v>
      </c>
      <c r="J733" s="5">
        <f t="shared" si="23"/>
        <v>65.45</v>
      </c>
    </row>
    <row r="734" spans="1:10" x14ac:dyDescent="0.25">
      <c r="A734" t="s">
        <v>120</v>
      </c>
      <c r="B734" t="s">
        <v>121</v>
      </c>
      <c r="C734">
        <v>2</v>
      </c>
      <c r="D734">
        <v>5</v>
      </c>
      <c r="E734" t="s">
        <v>30</v>
      </c>
      <c r="F734" s="1" t="s">
        <v>22</v>
      </c>
      <c r="G734" t="str">
        <f>VLOOKUP(A734,Total!$A$1:$J$47,8,0)</f>
        <v>Upper-100% Polyester  sock-100% polyurethane outsole-TPR</v>
      </c>
      <c r="H734" s="6">
        <f>VLOOKUP(A734,Total!$A$1:$J$47,9,0)</f>
        <v>35</v>
      </c>
      <c r="I734" s="5">
        <f t="shared" si="22"/>
        <v>41.65</v>
      </c>
      <c r="J734" s="5">
        <f t="shared" si="23"/>
        <v>83.3</v>
      </c>
    </row>
    <row r="735" spans="1:10" x14ac:dyDescent="0.25">
      <c r="A735" t="s">
        <v>80</v>
      </c>
      <c r="B735" t="s">
        <v>81</v>
      </c>
      <c r="C735">
        <v>5</v>
      </c>
      <c r="D735">
        <v>5</v>
      </c>
      <c r="E735" t="s">
        <v>30</v>
      </c>
      <c r="F735" s="1" t="s">
        <v>20</v>
      </c>
      <c r="G735" t="str">
        <f>VLOOKUP(A735,Total!$A$1:$J$47,8,0)</f>
        <v>Upper: PU 100 | Sole: Rubber 100</v>
      </c>
      <c r="H735" s="6">
        <f>VLOOKUP(A735,Total!$A$1:$J$47,9,0)</f>
        <v>50</v>
      </c>
      <c r="I735" s="5">
        <f t="shared" si="22"/>
        <v>59.5</v>
      </c>
      <c r="J735" s="5">
        <f t="shared" si="23"/>
        <v>297.5</v>
      </c>
    </row>
    <row r="736" spans="1:10" x14ac:dyDescent="0.25">
      <c r="A736" t="s">
        <v>85</v>
      </c>
      <c r="B736" t="s">
        <v>86</v>
      </c>
      <c r="C736">
        <v>2</v>
      </c>
      <c r="D736">
        <v>5</v>
      </c>
      <c r="E736" t="s">
        <v>30</v>
      </c>
      <c r="F736" s="1" t="s">
        <v>14</v>
      </c>
      <c r="G736" t="str">
        <f>VLOOKUP(A736,Total!$A$1:$J$47,8,0)</f>
        <v>Upper: Polyester 100 | Sole: PVC 100</v>
      </c>
      <c r="H736" s="6">
        <f>VLOOKUP(A736,Total!$A$1:$J$47,9,0)</f>
        <v>50</v>
      </c>
      <c r="I736" s="5">
        <f t="shared" si="22"/>
        <v>59.5</v>
      </c>
      <c r="J736" s="5">
        <f t="shared" si="23"/>
        <v>119</v>
      </c>
    </row>
    <row r="737" spans="1:10" x14ac:dyDescent="0.25">
      <c r="A737" t="s">
        <v>126</v>
      </c>
      <c r="B737" t="s">
        <v>127</v>
      </c>
      <c r="C737">
        <v>2</v>
      </c>
      <c r="D737">
        <v>5</v>
      </c>
      <c r="E737" t="s">
        <v>30</v>
      </c>
      <c r="F737" s="1" t="s">
        <v>22</v>
      </c>
      <c r="G737" t="str">
        <f>VLOOKUP(A737,Total!$A$1:$J$47,8,0)</f>
        <v>Upper: PU 100 | Sole: Rubber 100</v>
      </c>
      <c r="H737" s="6">
        <f>VLOOKUP(A737,Total!$A$1:$J$47,9,0)</f>
        <v>38</v>
      </c>
      <c r="I737" s="5">
        <f t="shared" si="22"/>
        <v>45.22</v>
      </c>
      <c r="J737" s="5">
        <f t="shared" si="23"/>
        <v>90.44</v>
      </c>
    </row>
    <row r="738" spans="1:10" x14ac:dyDescent="0.25">
      <c r="A738" t="s">
        <v>123</v>
      </c>
      <c r="B738" t="s">
        <v>124</v>
      </c>
      <c r="C738">
        <v>4</v>
      </c>
      <c r="D738">
        <v>5</v>
      </c>
      <c r="E738" t="s">
        <v>30</v>
      </c>
      <c r="F738" s="1">
        <v>10</v>
      </c>
      <c r="G738" t="str">
        <f>VLOOKUP(A738,Total!$A$1:$J$47,8,0)</f>
        <v>Upper: Synthetic Materials Lining And Sock: Synthetic Materials Outer: Other Synthetic Materials</v>
      </c>
      <c r="H738" s="6">
        <f>VLOOKUP(A738,Total!$A$1:$J$47,9,0)</f>
        <v>35</v>
      </c>
      <c r="I738" s="5">
        <f t="shared" si="22"/>
        <v>41.65</v>
      </c>
      <c r="J738" s="5">
        <f t="shared" si="23"/>
        <v>166.6</v>
      </c>
    </row>
    <row r="739" spans="1:10" x14ac:dyDescent="0.25">
      <c r="A739" t="s">
        <v>134</v>
      </c>
      <c r="B739" t="s">
        <v>135</v>
      </c>
      <c r="C739">
        <v>8</v>
      </c>
      <c r="D739">
        <v>5</v>
      </c>
      <c r="E739" t="s">
        <v>30</v>
      </c>
      <c r="F739" s="1" t="s">
        <v>22</v>
      </c>
      <c r="G739" t="str">
        <f>VLOOKUP(A739,Total!$A$1:$J$47,8,0)</f>
        <v>Upper: Polyester 100 | Sole: Rubber 100</v>
      </c>
      <c r="H739" s="6">
        <f>VLOOKUP(A739,Total!$A$1:$J$47,9,0)</f>
        <v>28</v>
      </c>
      <c r="I739" s="5">
        <f t="shared" si="22"/>
        <v>33.32</v>
      </c>
      <c r="J739" s="5">
        <f t="shared" si="23"/>
        <v>266.56</v>
      </c>
    </row>
    <row r="740" spans="1:10" x14ac:dyDescent="0.25">
      <c r="A740" t="s">
        <v>92</v>
      </c>
      <c r="B740" t="s">
        <v>93</v>
      </c>
      <c r="C740">
        <v>5</v>
      </c>
      <c r="D740">
        <v>5</v>
      </c>
      <c r="E740" t="s">
        <v>30</v>
      </c>
      <c r="F740" s="1" t="s">
        <v>31</v>
      </c>
      <c r="G740" t="str">
        <f>VLOOKUP(A740,Total!$A$1:$J$47,8,0)</f>
        <v>Upper: PU 100 | Sole: Rubber 100</v>
      </c>
      <c r="H740" s="6">
        <f>VLOOKUP(A740,Total!$A$1:$J$47,9,0)</f>
        <v>60</v>
      </c>
      <c r="I740" s="5">
        <f t="shared" si="22"/>
        <v>71.399999999999991</v>
      </c>
      <c r="J740" s="5">
        <f t="shared" si="23"/>
        <v>356.99999999999994</v>
      </c>
    </row>
    <row r="741" spans="1:10" x14ac:dyDescent="0.25">
      <c r="A741" t="s">
        <v>123</v>
      </c>
      <c r="B741" t="s">
        <v>124</v>
      </c>
      <c r="C741">
        <v>3</v>
      </c>
      <c r="D741">
        <v>5</v>
      </c>
      <c r="E741" t="s">
        <v>30</v>
      </c>
      <c r="F741" s="1" t="s">
        <v>20</v>
      </c>
      <c r="G741" t="str">
        <f>VLOOKUP(A741,Total!$A$1:$J$47,8,0)</f>
        <v>Upper: Synthetic Materials Lining And Sock: Synthetic Materials Outer: Other Synthetic Materials</v>
      </c>
      <c r="H741" s="6">
        <f>VLOOKUP(A741,Total!$A$1:$J$47,9,0)</f>
        <v>35</v>
      </c>
      <c r="I741" s="5">
        <f t="shared" si="22"/>
        <v>41.65</v>
      </c>
      <c r="J741" s="5">
        <f t="shared" si="23"/>
        <v>124.94999999999999</v>
      </c>
    </row>
    <row r="742" spans="1:10" x14ac:dyDescent="0.25">
      <c r="A742" t="s">
        <v>123</v>
      </c>
      <c r="B742" t="s">
        <v>124</v>
      </c>
      <c r="C742">
        <v>4</v>
      </c>
      <c r="D742">
        <v>5</v>
      </c>
      <c r="E742" t="s">
        <v>30</v>
      </c>
      <c r="F742" s="1" t="s">
        <v>149</v>
      </c>
      <c r="G742" t="str">
        <f>VLOOKUP(A742,Total!$A$1:$J$47,8,0)</f>
        <v>Upper: Synthetic Materials Lining And Sock: Synthetic Materials Outer: Other Synthetic Materials</v>
      </c>
      <c r="H742" s="6">
        <f>VLOOKUP(A742,Total!$A$1:$J$47,9,0)</f>
        <v>35</v>
      </c>
      <c r="I742" s="5">
        <f t="shared" si="22"/>
        <v>41.65</v>
      </c>
      <c r="J742" s="5">
        <f t="shared" si="23"/>
        <v>166.6</v>
      </c>
    </row>
    <row r="743" spans="1:10" x14ac:dyDescent="0.25">
      <c r="A743" t="s">
        <v>128</v>
      </c>
      <c r="B743" t="s">
        <v>129</v>
      </c>
      <c r="C743">
        <v>1</v>
      </c>
      <c r="D743">
        <v>5</v>
      </c>
      <c r="E743" t="s">
        <v>30</v>
      </c>
      <c r="F743" s="1" t="s">
        <v>22</v>
      </c>
      <c r="G743" t="str">
        <f>VLOOKUP(A743,Total!$A$1:$J$47,8,0)</f>
        <v>Upper: PU 100 | Sole: Rubber 100</v>
      </c>
      <c r="H743" s="6">
        <f>VLOOKUP(A743,Total!$A$1:$J$47,9,0)</f>
        <v>60</v>
      </c>
      <c r="I743" s="5">
        <f t="shared" si="22"/>
        <v>71.399999999999991</v>
      </c>
      <c r="J743" s="5">
        <f t="shared" si="23"/>
        <v>71.399999999999991</v>
      </c>
    </row>
    <row r="744" spans="1:10" x14ac:dyDescent="0.25">
      <c r="A744" t="s">
        <v>123</v>
      </c>
      <c r="B744" t="s">
        <v>124</v>
      </c>
      <c r="C744">
        <v>3</v>
      </c>
      <c r="D744">
        <v>5</v>
      </c>
      <c r="E744" t="s">
        <v>30</v>
      </c>
      <c r="F744" s="1" t="s">
        <v>14</v>
      </c>
      <c r="G744" t="str">
        <f>VLOOKUP(A744,Total!$A$1:$J$47,8,0)</f>
        <v>Upper: Synthetic Materials Lining And Sock: Synthetic Materials Outer: Other Synthetic Materials</v>
      </c>
      <c r="H744" s="6">
        <f>VLOOKUP(A744,Total!$A$1:$J$47,9,0)</f>
        <v>35</v>
      </c>
      <c r="I744" s="5">
        <f t="shared" si="22"/>
        <v>41.65</v>
      </c>
      <c r="J744" s="5">
        <f t="shared" si="23"/>
        <v>124.94999999999999</v>
      </c>
    </row>
    <row r="745" spans="1:10" x14ac:dyDescent="0.25">
      <c r="A745" t="s">
        <v>68</v>
      </c>
      <c r="B745" t="s">
        <v>69</v>
      </c>
      <c r="C745">
        <v>2</v>
      </c>
      <c r="D745">
        <v>5</v>
      </c>
      <c r="E745" t="s">
        <v>30</v>
      </c>
      <c r="F745" s="1" t="s">
        <v>14</v>
      </c>
      <c r="G745" t="str">
        <f>VLOOKUP(A745,Total!$A$1:$J$47,8,0)</f>
        <v>Upper: PU 100 | Sole: Thermoplastic Rubber 100</v>
      </c>
      <c r="H745" s="6">
        <f>VLOOKUP(A745,Total!$A$1:$J$47,9,0)</f>
        <v>55</v>
      </c>
      <c r="I745" s="5">
        <f t="shared" si="22"/>
        <v>65.45</v>
      </c>
      <c r="J745" s="5">
        <f t="shared" si="23"/>
        <v>130.9</v>
      </c>
    </row>
    <row r="746" spans="1:10" x14ac:dyDescent="0.25">
      <c r="A746" t="s">
        <v>38</v>
      </c>
      <c r="B746" t="s">
        <v>40</v>
      </c>
      <c r="C746">
        <v>1</v>
      </c>
      <c r="D746">
        <v>5</v>
      </c>
      <c r="E746" t="s">
        <v>30</v>
      </c>
      <c r="F746" s="1" t="s">
        <v>20</v>
      </c>
      <c r="G746" t="str">
        <f>VLOOKUP(A746,Total!$A$1:$J$47,8,0)</f>
        <v>Upper: PU 100 | Sole: Rubber 100</v>
      </c>
      <c r="H746" s="6">
        <f>VLOOKUP(A746,Total!$A$1:$J$47,9,0)</f>
        <v>50</v>
      </c>
      <c r="I746" s="5">
        <f t="shared" si="22"/>
        <v>59.5</v>
      </c>
      <c r="J746" s="5">
        <f t="shared" si="23"/>
        <v>59.5</v>
      </c>
    </row>
    <row r="747" spans="1:10" x14ac:dyDescent="0.25">
      <c r="A747" t="s">
        <v>68</v>
      </c>
      <c r="B747" t="s">
        <v>69</v>
      </c>
      <c r="C747">
        <v>2</v>
      </c>
      <c r="D747">
        <v>5</v>
      </c>
      <c r="E747" t="s">
        <v>30</v>
      </c>
      <c r="F747" s="1" t="s">
        <v>147</v>
      </c>
      <c r="G747" t="str">
        <f>VLOOKUP(A747,Total!$A$1:$J$47,8,0)</f>
        <v>Upper: PU 100 | Sole: Thermoplastic Rubber 100</v>
      </c>
      <c r="H747" s="6">
        <f>VLOOKUP(A747,Total!$A$1:$J$47,9,0)</f>
        <v>55</v>
      </c>
      <c r="I747" s="5">
        <f t="shared" si="22"/>
        <v>65.45</v>
      </c>
      <c r="J747" s="5">
        <f t="shared" si="23"/>
        <v>130.9</v>
      </c>
    </row>
    <row r="748" spans="1:10" x14ac:dyDescent="0.25">
      <c r="A748" t="s">
        <v>123</v>
      </c>
      <c r="B748" t="s">
        <v>124</v>
      </c>
      <c r="C748">
        <v>4</v>
      </c>
      <c r="D748">
        <v>5</v>
      </c>
      <c r="E748" t="s">
        <v>30</v>
      </c>
      <c r="F748" s="1" t="s">
        <v>147</v>
      </c>
      <c r="G748" t="str">
        <f>VLOOKUP(A748,Total!$A$1:$J$47,8,0)</f>
        <v>Upper: Synthetic Materials Lining And Sock: Synthetic Materials Outer: Other Synthetic Materials</v>
      </c>
      <c r="H748" s="6">
        <f>VLOOKUP(A748,Total!$A$1:$J$47,9,0)</f>
        <v>35</v>
      </c>
      <c r="I748" s="5">
        <f t="shared" si="22"/>
        <v>41.65</v>
      </c>
      <c r="J748" s="5">
        <f t="shared" si="23"/>
        <v>166.6</v>
      </c>
    </row>
    <row r="749" spans="1:10" x14ac:dyDescent="0.25">
      <c r="A749" t="s">
        <v>94</v>
      </c>
      <c r="B749" t="s">
        <v>95</v>
      </c>
      <c r="C749">
        <v>4</v>
      </c>
      <c r="D749">
        <v>5</v>
      </c>
      <c r="E749" t="s">
        <v>30</v>
      </c>
      <c r="F749" s="1" t="s">
        <v>20</v>
      </c>
      <c r="G749" t="str">
        <f>VLOOKUP(A749,Total!$A$1:$J$47,8,0)</f>
        <v>Upper: PU 100 | Sole: Rubber 100</v>
      </c>
      <c r="H749" s="6">
        <f>VLOOKUP(A749,Total!$A$1:$J$47,9,0)</f>
        <v>50</v>
      </c>
      <c r="I749" s="5">
        <f t="shared" si="22"/>
        <v>59.5</v>
      </c>
      <c r="J749" s="5">
        <f t="shared" si="23"/>
        <v>238</v>
      </c>
    </row>
    <row r="750" spans="1:10" x14ac:dyDescent="0.25">
      <c r="A750" t="s">
        <v>117</v>
      </c>
      <c r="B750" t="s">
        <v>118</v>
      </c>
      <c r="C750">
        <v>2</v>
      </c>
      <c r="D750">
        <v>5</v>
      </c>
      <c r="E750" t="s">
        <v>30</v>
      </c>
      <c r="F750" s="1" t="s">
        <v>147</v>
      </c>
      <c r="G750" t="str">
        <f>VLOOKUP(A750,Total!$A$1:$J$47,8,0)</f>
        <v>Upper: Textile 100 | Sole: Rubber 100</v>
      </c>
      <c r="H750" s="6">
        <f>VLOOKUP(A750,Total!$A$1:$J$47,9,0)</f>
        <v>60</v>
      </c>
      <c r="I750" s="5">
        <f t="shared" si="22"/>
        <v>71.399999999999991</v>
      </c>
      <c r="J750" s="5">
        <f t="shared" si="23"/>
        <v>142.79999999999998</v>
      </c>
    </row>
    <row r="751" spans="1:10" x14ac:dyDescent="0.25">
      <c r="A751" t="s">
        <v>42</v>
      </c>
      <c r="B751" t="s">
        <v>43</v>
      </c>
      <c r="C751">
        <v>5</v>
      </c>
      <c r="D751">
        <v>5</v>
      </c>
      <c r="E751" t="s">
        <v>30</v>
      </c>
      <c r="F751" s="1" t="s">
        <v>14</v>
      </c>
      <c r="G751" t="str">
        <f>VLOOKUP(A751,Total!$A$1:$J$47,8,0)</f>
        <v>Upper: PU 100 | Sole: Rubber 100</v>
      </c>
      <c r="H751" s="6">
        <f>VLOOKUP(A751,Total!$A$1:$J$47,9,0)</f>
        <v>65</v>
      </c>
      <c r="I751" s="5">
        <f t="shared" si="22"/>
        <v>77.349999999999994</v>
      </c>
      <c r="J751" s="5">
        <f t="shared" si="23"/>
        <v>386.75</v>
      </c>
    </row>
    <row r="752" spans="1:10" x14ac:dyDescent="0.25">
      <c r="A752" t="s">
        <v>48</v>
      </c>
      <c r="B752" t="s">
        <v>49</v>
      </c>
      <c r="C752">
        <v>5</v>
      </c>
      <c r="D752">
        <v>5</v>
      </c>
      <c r="E752" t="s">
        <v>30</v>
      </c>
      <c r="F752" s="1" t="s">
        <v>22</v>
      </c>
      <c r="G752" t="str">
        <f>VLOOKUP(A752,Total!$A$1:$J$47,8,0)</f>
        <v>Upper: Polyester 100 | Sole: Rubber 100</v>
      </c>
      <c r="H752" s="6">
        <f>VLOOKUP(A752,Total!$A$1:$J$47,9,0)</f>
        <v>34</v>
      </c>
      <c r="I752" s="5">
        <f t="shared" si="22"/>
        <v>40.46</v>
      </c>
      <c r="J752" s="5">
        <f t="shared" si="23"/>
        <v>202.3</v>
      </c>
    </row>
    <row r="753" spans="1:10" x14ac:dyDescent="0.25">
      <c r="A753" t="s">
        <v>94</v>
      </c>
      <c r="B753" t="s">
        <v>95</v>
      </c>
      <c r="C753">
        <v>5</v>
      </c>
      <c r="D753">
        <v>5</v>
      </c>
      <c r="E753" t="s">
        <v>30</v>
      </c>
      <c r="F753" s="1" t="s">
        <v>147</v>
      </c>
      <c r="G753" t="str">
        <f>VLOOKUP(A753,Total!$A$1:$J$47,8,0)</f>
        <v>Upper: PU 100 | Sole: Rubber 100</v>
      </c>
      <c r="H753" s="6">
        <f>VLOOKUP(A753,Total!$A$1:$J$47,9,0)</f>
        <v>50</v>
      </c>
      <c r="I753" s="5">
        <f t="shared" si="22"/>
        <v>59.5</v>
      </c>
      <c r="J753" s="5">
        <f t="shared" si="23"/>
        <v>297.5</v>
      </c>
    </row>
    <row r="754" spans="1:10" x14ac:dyDescent="0.25">
      <c r="A754" t="s">
        <v>94</v>
      </c>
      <c r="B754" t="s">
        <v>95</v>
      </c>
      <c r="C754">
        <v>1</v>
      </c>
      <c r="D754">
        <v>5</v>
      </c>
      <c r="E754" t="s">
        <v>30</v>
      </c>
      <c r="F754" s="1" t="s">
        <v>147</v>
      </c>
      <c r="G754" t="str">
        <f>VLOOKUP(A754,Total!$A$1:$J$47,8,0)</f>
        <v>Upper: PU 100 | Sole: Rubber 100</v>
      </c>
      <c r="H754" s="6">
        <f>VLOOKUP(A754,Total!$A$1:$J$47,9,0)</f>
        <v>50</v>
      </c>
      <c r="I754" s="5">
        <f t="shared" si="22"/>
        <v>59.5</v>
      </c>
      <c r="J754" s="5">
        <f t="shared" si="23"/>
        <v>59.5</v>
      </c>
    </row>
    <row r="755" spans="1:10" x14ac:dyDescent="0.25">
      <c r="A755" t="s">
        <v>123</v>
      </c>
      <c r="B755" t="s">
        <v>124</v>
      </c>
      <c r="C755">
        <v>2</v>
      </c>
      <c r="D755">
        <v>6</v>
      </c>
      <c r="E755" t="s">
        <v>30</v>
      </c>
      <c r="F755" s="1" t="s">
        <v>149</v>
      </c>
      <c r="G755" t="str">
        <f>VLOOKUP(A755,Total!$A$1:$J$47,8,0)</f>
        <v>Upper: Synthetic Materials Lining And Sock: Synthetic Materials Outer: Other Synthetic Materials</v>
      </c>
      <c r="H755" s="6">
        <f>VLOOKUP(A755,Total!$A$1:$J$47,9,0)</f>
        <v>35</v>
      </c>
      <c r="I755" s="5">
        <f t="shared" si="22"/>
        <v>41.65</v>
      </c>
      <c r="J755" s="5">
        <f t="shared" si="23"/>
        <v>83.3</v>
      </c>
    </row>
    <row r="756" spans="1:10" x14ac:dyDescent="0.25">
      <c r="A756" t="s">
        <v>110</v>
      </c>
      <c r="B756" t="s">
        <v>111</v>
      </c>
      <c r="C756">
        <v>2</v>
      </c>
      <c r="D756">
        <v>6</v>
      </c>
      <c r="E756" t="s">
        <v>30</v>
      </c>
      <c r="F756" s="1" t="s">
        <v>22</v>
      </c>
      <c r="G756" t="str">
        <f>VLOOKUP(A756,Total!$A$1:$J$47,8,0)</f>
        <v>Upper: Satin 100 | Sole: Rubber 100</v>
      </c>
      <c r="H756" s="6">
        <f>VLOOKUP(A756,Total!$A$1:$J$47,9,0)</f>
        <v>35</v>
      </c>
      <c r="I756" s="5">
        <f t="shared" si="22"/>
        <v>41.65</v>
      </c>
      <c r="J756" s="5">
        <f t="shared" si="23"/>
        <v>83.3</v>
      </c>
    </row>
    <row r="757" spans="1:10" x14ac:dyDescent="0.25">
      <c r="A757" t="s">
        <v>28</v>
      </c>
      <c r="B757" t="s">
        <v>29</v>
      </c>
      <c r="C757">
        <v>2</v>
      </c>
      <c r="D757">
        <v>6</v>
      </c>
      <c r="E757" t="s">
        <v>30</v>
      </c>
      <c r="F757" s="1" t="s">
        <v>31</v>
      </c>
      <c r="G757" t="str">
        <f>VLOOKUP(A757,Total!$A$1:$J$47,8,0)</f>
        <v>Upper: Polyester 100 | Sole: Rubber 100</v>
      </c>
      <c r="H757" s="6">
        <f>VLOOKUP(A757,Total!$A$1:$J$47,9,0)</f>
        <v>60</v>
      </c>
      <c r="I757" s="5">
        <f t="shared" si="22"/>
        <v>71.399999999999991</v>
      </c>
      <c r="J757" s="5">
        <f t="shared" si="23"/>
        <v>142.79999999999998</v>
      </c>
    </row>
    <row r="758" spans="1:10" x14ac:dyDescent="0.25">
      <c r="A758" t="s">
        <v>123</v>
      </c>
      <c r="B758" t="s">
        <v>124</v>
      </c>
      <c r="C758">
        <v>3</v>
      </c>
      <c r="D758">
        <v>6</v>
      </c>
      <c r="E758" t="s">
        <v>30</v>
      </c>
      <c r="F758" s="1" t="s">
        <v>20</v>
      </c>
      <c r="G758" t="str">
        <f>VLOOKUP(A758,Total!$A$1:$J$47,8,0)</f>
        <v>Upper: Synthetic Materials Lining And Sock: Synthetic Materials Outer: Other Synthetic Materials</v>
      </c>
      <c r="H758" s="6">
        <f>VLOOKUP(A758,Total!$A$1:$J$47,9,0)</f>
        <v>35</v>
      </c>
      <c r="I758" s="5">
        <f t="shared" si="22"/>
        <v>41.65</v>
      </c>
      <c r="J758" s="5">
        <f t="shared" si="23"/>
        <v>124.94999999999999</v>
      </c>
    </row>
    <row r="759" spans="1:10" x14ac:dyDescent="0.25">
      <c r="A759" t="s">
        <v>33</v>
      </c>
      <c r="B759" t="s">
        <v>34</v>
      </c>
      <c r="C759">
        <v>9</v>
      </c>
      <c r="D759">
        <v>6</v>
      </c>
      <c r="E759" t="s">
        <v>30</v>
      </c>
      <c r="F759" s="1" t="s">
        <v>31</v>
      </c>
      <c r="G759" t="str">
        <f>VLOOKUP(A759,Total!$A$1:$J$47,8,0)</f>
        <v>Upper: Satin 100 | Sole: Rubber 100</v>
      </c>
      <c r="H759" s="6">
        <f>VLOOKUP(A759,Total!$A$1:$J$47,9,0)</f>
        <v>30</v>
      </c>
      <c r="I759" s="5">
        <f t="shared" si="22"/>
        <v>35.699999999999996</v>
      </c>
      <c r="J759" s="5">
        <f t="shared" si="23"/>
        <v>321.29999999999995</v>
      </c>
    </row>
    <row r="760" spans="1:10" x14ac:dyDescent="0.25">
      <c r="A760" t="s">
        <v>123</v>
      </c>
      <c r="B760" t="s">
        <v>124</v>
      </c>
      <c r="C760">
        <v>2</v>
      </c>
      <c r="D760">
        <v>6</v>
      </c>
      <c r="E760" t="s">
        <v>30</v>
      </c>
      <c r="F760" s="1" t="s">
        <v>22</v>
      </c>
      <c r="G760" t="str">
        <f>VLOOKUP(A760,Total!$A$1:$J$47,8,0)</f>
        <v>Upper: Synthetic Materials Lining And Sock: Synthetic Materials Outer: Other Synthetic Materials</v>
      </c>
      <c r="H760" s="6">
        <f>VLOOKUP(A760,Total!$A$1:$J$47,9,0)</f>
        <v>35</v>
      </c>
      <c r="I760" s="5">
        <f t="shared" si="22"/>
        <v>41.65</v>
      </c>
      <c r="J760" s="5">
        <f t="shared" si="23"/>
        <v>83.3</v>
      </c>
    </row>
    <row r="761" spans="1:10" x14ac:dyDescent="0.25">
      <c r="A761" t="s">
        <v>75</v>
      </c>
      <c r="B761" t="s">
        <v>76</v>
      </c>
      <c r="C761">
        <v>4</v>
      </c>
      <c r="D761">
        <v>6</v>
      </c>
      <c r="E761" t="s">
        <v>30</v>
      </c>
      <c r="F761" s="1" t="s">
        <v>148</v>
      </c>
      <c r="G761" t="str">
        <f>VLOOKUP(A761,Total!$A$1:$J$47,8,0)</f>
        <v>Upper: Polyester 100 | Sole: PVC 100</v>
      </c>
      <c r="H761" s="6">
        <f>VLOOKUP(A761,Total!$A$1:$J$47,9,0)</f>
        <v>30</v>
      </c>
      <c r="I761" s="5">
        <f t="shared" si="22"/>
        <v>35.699999999999996</v>
      </c>
      <c r="J761" s="5">
        <f t="shared" si="23"/>
        <v>142.79999999999998</v>
      </c>
    </row>
    <row r="762" spans="1:10" x14ac:dyDescent="0.25">
      <c r="A762" t="s">
        <v>123</v>
      </c>
      <c r="B762" t="s">
        <v>124</v>
      </c>
      <c r="C762">
        <v>5</v>
      </c>
      <c r="D762">
        <v>6</v>
      </c>
      <c r="E762" t="s">
        <v>30</v>
      </c>
      <c r="F762" s="1">
        <v>10</v>
      </c>
      <c r="G762" t="str">
        <f>VLOOKUP(A762,Total!$A$1:$J$47,8,0)</f>
        <v>Upper: Synthetic Materials Lining And Sock: Synthetic Materials Outer: Other Synthetic Materials</v>
      </c>
      <c r="H762" s="6">
        <f>VLOOKUP(A762,Total!$A$1:$J$47,9,0)</f>
        <v>35</v>
      </c>
      <c r="I762" s="5">
        <f t="shared" si="22"/>
        <v>41.65</v>
      </c>
      <c r="J762" s="5">
        <f t="shared" si="23"/>
        <v>208.25</v>
      </c>
    </row>
    <row r="763" spans="1:10" x14ac:dyDescent="0.25">
      <c r="A763" t="s">
        <v>70</v>
      </c>
      <c r="B763" t="s">
        <v>71</v>
      </c>
      <c r="C763">
        <v>3</v>
      </c>
      <c r="D763">
        <v>6</v>
      </c>
      <c r="E763" t="s">
        <v>30</v>
      </c>
      <c r="F763" s="1" t="s">
        <v>22</v>
      </c>
      <c r="G763" t="str">
        <f>VLOOKUP(A763,Total!$A$1:$J$47,8,0)</f>
        <v>Upper: Polyester 100 | Sole: Rubber 100</v>
      </c>
      <c r="H763" s="6">
        <f>VLOOKUP(A763,Total!$A$1:$J$47,9,0)</f>
        <v>60</v>
      </c>
      <c r="I763" s="5">
        <f t="shared" si="22"/>
        <v>71.399999999999991</v>
      </c>
      <c r="J763" s="5">
        <f t="shared" si="23"/>
        <v>214.2</v>
      </c>
    </row>
    <row r="764" spans="1:10" x14ac:dyDescent="0.25">
      <c r="A764" t="s">
        <v>70</v>
      </c>
      <c r="B764" t="s">
        <v>71</v>
      </c>
      <c r="C764">
        <v>1</v>
      </c>
      <c r="D764">
        <v>6</v>
      </c>
      <c r="E764" t="s">
        <v>30</v>
      </c>
      <c r="F764" s="1" t="s">
        <v>147</v>
      </c>
      <c r="G764" t="str">
        <f>VLOOKUP(A764,Total!$A$1:$J$47,8,0)</f>
        <v>Upper: Polyester 100 | Sole: Rubber 100</v>
      </c>
      <c r="H764" s="6">
        <f>VLOOKUP(A764,Total!$A$1:$J$47,9,0)</f>
        <v>60</v>
      </c>
      <c r="I764" s="5">
        <f t="shared" si="22"/>
        <v>71.399999999999991</v>
      </c>
      <c r="J764" s="5">
        <f t="shared" si="23"/>
        <v>71.399999999999991</v>
      </c>
    </row>
    <row r="765" spans="1:10" x14ac:dyDescent="0.25">
      <c r="A765" t="s">
        <v>105</v>
      </c>
      <c r="B765" t="s">
        <v>106</v>
      </c>
      <c r="C765">
        <v>2</v>
      </c>
      <c r="D765">
        <v>6</v>
      </c>
      <c r="E765" t="s">
        <v>30</v>
      </c>
      <c r="F765" s="1" t="s">
        <v>147</v>
      </c>
      <c r="G765" t="str">
        <f>VLOOKUP(A765,Total!$A$1:$J$47,8,0)</f>
        <v>Upper: PU 100 | Sole: Rubber 100</v>
      </c>
      <c r="H765" s="6">
        <f>VLOOKUP(A765,Total!$A$1:$J$47,9,0)</f>
        <v>50</v>
      </c>
      <c r="I765" s="5">
        <f t="shared" si="22"/>
        <v>59.5</v>
      </c>
      <c r="J765" s="5">
        <f t="shared" si="23"/>
        <v>119</v>
      </c>
    </row>
    <row r="766" spans="1:10" x14ac:dyDescent="0.25">
      <c r="A766" t="s">
        <v>50</v>
      </c>
      <c r="B766" t="s">
        <v>52</v>
      </c>
      <c r="C766">
        <v>12</v>
      </c>
      <c r="D766">
        <v>6</v>
      </c>
      <c r="E766" t="s">
        <v>30</v>
      </c>
      <c r="F766" s="1" t="s">
        <v>20</v>
      </c>
      <c r="G766" t="str">
        <f>VLOOKUP(A766,Total!$A$1:$J$47,8,0)</f>
        <v>Upper: Polyurethane 100 | Sole: Polyurethane 100</v>
      </c>
      <c r="H766" s="6">
        <f>VLOOKUP(A766,Total!$A$1:$J$47,9,0)</f>
        <v>24</v>
      </c>
      <c r="I766" s="5">
        <f t="shared" si="22"/>
        <v>28.56</v>
      </c>
      <c r="J766" s="5">
        <f t="shared" si="23"/>
        <v>342.71999999999997</v>
      </c>
    </row>
    <row r="767" spans="1:10" x14ac:dyDescent="0.25">
      <c r="A767" t="s">
        <v>48</v>
      </c>
      <c r="B767" t="s">
        <v>49</v>
      </c>
      <c r="C767">
        <v>3</v>
      </c>
      <c r="D767">
        <v>6</v>
      </c>
      <c r="E767" t="s">
        <v>30</v>
      </c>
      <c r="F767" s="1" t="s">
        <v>20</v>
      </c>
      <c r="G767" t="str">
        <f>VLOOKUP(A767,Total!$A$1:$J$47,8,0)</f>
        <v>Upper: Polyester 100 | Sole: Rubber 100</v>
      </c>
      <c r="H767" s="6">
        <f>VLOOKUP(A767,Total!$A$1:$J$47,9,0)</f>
        <v>34</v>
      </c>
      <c r="I767" s="5">
        <f t="shared" si="22"/>
        <v>40.46</v>
      </c>
      <c r="J767" s="5">
        <f t="shared" si="23"/>
        <v>121.38</v>
      </c>
    </row>
    <row r="768" spans="1:10" x14ac:dyDescent="0.25">
      <c r="A768" t="s">
        <v>123</v>
      </c>
      <c r="B768" t="s">
        <v>124</v>
      </c>
      <c r="C768">
        <v>4</v>
      </c>
      <c r="D768">
        <v>6</v>
      </c>
      <c r="E768" t="s">
        <v>30</v>
      </c>
      <c r="F768" s="1" t="s">
        <v>147</v>
      </c>
      <c r="G768" t="str">
        <f>VLOOKUP(A768,Total!$A$1:$J$47,8,0)</f>
        <v>Upper: Synthetic Materials Lining And Sock: Synthetic Materials Outer: Other Synthetic Materials</v>
      </c>
      <c r="H768" s="6">
        <f>VLOOKUP(A768,Total!$A$1:$J$47,9,0)</f>
        <v>35</v>
      </c>
      <c r="I768" s="5">
        <f t="shared" si="22"/>
        <v>41.65</v>
      </c>
      <c r="J768" s="5">
        <f t="shared" si="23"/>
        <v>166.6</v>
      </c>
    </row>
    <row r="769" spans="1:10" x14ac:dyDescent="0.25">
      <c r="A769" t="s">
        <v>94</v>
      </c>
      <c r="B769" t="s">
        <v>95</v>
      </c>
      <c r="C769">
        <v>5</v>
      </c>
      <c r="D769">
        <v>6</v>
      </c>
      <c r="E769" t="s">
        <v>30</v>
      </c>
      <c r="F769" s="1" t="s">
        <v>148</v>
      </c>
      <c r="G769" t="str">
        <f>VLOOKUP(A769,Total!$A$1:$J$47,8,0)</f>
        <v>Upper: PU 100 | Sole: Rubber 100</v>
      </c>
      <c r="H769" s="6">
        <f>VLOOKUP(A769,Total!$A$1:$J$47,9,0)</f>
        <v>50</v>
      </c>
      <c r="I769" s="5">
        <f t="shared" si="22"/>
        <v>59.5</v>
      </c>
      <c r="J769" s="5">
        <f t="shared" si="23"/>
        <v>297.5</v>
      </c>
    </row>
    <row r="770" spans="1:10" x14ac:dyDescent="0.25">
      <c r="A770" t="s">
        <v>36</v>
      </c>
      <c r="B770" t="s">
        <v>37</v>
      </c>
      <c r="C770">
        <v>9</v>
      </c>
      <c r="D770">
        <v>6</v>
      </c>
      <c r="E770" t="s">
        <v>30</v>
      </c>
      <c r="F770" s="1" t="s">
        <v>147</v>
      </c>
      <c r="G770" t="str">
        <f>VLOOKUP(A770,Total!$A$1:$J$47,8,0)</f>
        <v>Upper: Polyester 100 | Sole: Rubber 100</v>
      </c>
      <c r="H770" s="6">
        <f>VLOOKUP(A770,Total!$A$1:$J$47,9,0)</f>
        <v>30</v>
      </c>
      <c r="I770" s="5">
        <f t="shared" si="22"/>
        <v>35.699999999999996</v>
      </c>
      <c r="J770" s="5">
        <f t="shared" si="23"/>
        <v>321.29999999999995</v>
      </c>
    </row>
    <row r="771" spans="1:10" x14ac:dyDescent="0.25">
      <c r="A771" t="s">
        <v>126</v>
      </c>
      <c r="B771" t="s">
        <v>127</v>
      </c>
      <c r="C771">
        <v>3</v>
      </c>
      <c r="D771">
        <v>6</v>
      </c>
      <c r="E771" t="s">
        <v>30</v>
      </c>
      <c r="F771" s="1" t="s">
        <v>22</v>
      </c>
      <c r="G771" t="str">
        <f>VLOOKUP(A771,Total!$A$1:$J$47,8,0)</f>
        <v>Upper: PU 100 | Sole: Rubber 100</v>
      </c>
      <c r="H771" s="6">
        <f>VLOOKUP(A771,Total!$A$1:$J$47,9,0)</f>
        <v>38</v>
      </c>
      <c r="I771" s="5">
        <f t="shared" ref="I771:I834" si="24">H771*1.19</f>
        <v>45.22</v>
      </c>
      <c r="J771" s="5">
        <f t="shared" ref="J771:J834" si="25">I771*C771</f>
        <v>135.66</v>
      </c>
    </row>
    <row r="772" spans="1:10" x14ac:dyDescent="0.25">
      <c r="A772" t="s">
        <v>38</v>
      </c>
      <c r="B772" t="s">
        <v>40</v>
      </c>
      <c r="C772">
        <v>5</v>
      </c>
      <c r="D772">
        <v>6</v>
      </c>
      <c r="E772" t="s">
        <v>30</v>
      </c>
      <c r="F772" s="1" t="s">
        <v>31</v>
      </c>
      <c r="G772" t="str">
        <f>VLOOKUP(A772,Total!$A$1:$J$47,8,0)</f>
        <v>Upper: PU 100 | Sole: Rubber 100</v>
      </c>
      <c r="H772" s="6">
        <f>VLOOKUP(A772,Total!$A$1:$J$47,9,0)</f>
        <v>50</v>
      </c>
      <c r="I772" s="5">
        <f t="shared" si="24"/>
        <v>59.5</v>
      </c>
      <c r="J772" s="5">
        <f t="shared" si="25"/>
        <v>297.5</v>
      </c>
    </row>
    <row r="773" spans="1:10" x14ac:dyDescent="0.25">
      <c r="A773" t="s">
        <v>58</v>
      </c>
      <c r="B773" t="s">
        <v>59</v>
      </c>
      <c r="C773">
        <v>2</v>
      </c>
      <c r="D773">
        <v>6</v>
      </c>
      <c r="E773" t="s">
        <v>30</v>
      </c>
      <c r="F773" s="1" t="s">
        <v>14</v>
      </c>
      <c r="G773" t="str">
        <f>VLOOKUP(A773,Total!$A$1:$J$47,8,0)</f>
        <v>Upper: PU 100 | Sole: Thermoplastic Rubber 100</v>
      </c>
      <c r="H773" s="6">
        <f>VLOOKUP(A773,Total!$A$1:$J$47,9,0)</f>
        <v>55</v>
      </c>
      <c r="I773" s="5">
        <f t="shared" si="24"/>
        <v>65.45</v>
      </c>
      <c r="J773" s="5">
        <f t="shared" si="25"/>
        <v>130.9</v>
      </c>
    </row>
    <row r="774" spans="1:10" x14ac:dyDescent="0.25">
      <c r="A774" t="s">
        <v>105</v>
      </c>
      <c r="B774" t="s">
        <v>106</v>
      </c>
      <c r="C774">
        <v>2</v>
      </c>
      <c r="D774">
        <v>6</v>
      </c>
      <c r="E774" t="s">
        <v>30</v>
      </c>
      <c r="F774" s="1" t="s">
        <v>22</v>
      </c>
      <c r="G774" t="str">
        <f>VLOOKUP(A774,Total!$A$1:$J$47,8,0)</f>
        <v>Upper: PU 100 | Sole: Rubber 100</v>
      </c>
      <c r="H774" s="6">
        <f>VLOOKUP(A774,Total!$A$1:$J$47,9,0)</f>
        <v>50</v>
      </c>
      <c r="I774" s="5">
        <f t="shared" si="24"/>
        <v>59.5</v>
      </c>
      <c r="J774" s="5">
        <f t="shared" si="25"/>
        <v>119</v>
      </c>
    </row>
    <row r="775" spans="1:10" x14ac:dyDescent="0.25">
      <c r="A775" t="s">
        <v>103</v>
      </c>
      <c r="B775" t="s">
        <v>104</v>
      </c>
      <c r="C775">
        <v>5</v>
      </c>
      <c r="D775">
        <v>6</v>
      </c>
      <c r="E775" t="s">
        <v>30</v>
      </c>
      <c r="F775" s="1" t="s">
        <v>147</v>
      </c>
      <c r="G775" t="str">
        <f>VLOOKUP(A775,Total!$A$1:$J$47,8,0)</f>
        <v>Upper: PU 100 | Sole: Rubber 100</v>
      </c>
      <c r="H775" s="6">
        <f>VLOOKUP(A775,Total!$A$1:$J$47,9,0)</f>
        <v>36</v>
      </c>
      <c r="I775" s="5">
        <f t="shared" si="24"/>
        <v>42.839999999999996</v>
      </c>
      <c r="J775" s="5">
        <f t="shared" si="25"/>
        <v>214.2</v>
      </c>
    </row>
    <row r="776" spans="1:10" x14ac:dyDescent="0.25">
      <c r="A776" t="s">
        <v>66</v>
      </c>
      <c r="B776" t="s">
        <v>67</v>
      </c>
      <c r="C776">
        <v>4</v>
      </c>
      <c r="D776">
        <v>6</v>
      </c>
      <c r="E776" t="s">
        <v>30</v>
      </c>
      <c r="F776" s="1" t="s">
        <v>20</v>
      </c>
      <c r="G776" t="str">
        <f>VLOOKUP(A776,Total!$A$1:$J$47,8,0)</f>
        <v>Upper: PU 100 | Sole: Rubber 100</v>
      </c>
      <c r="H776" s="6">
        <f>VLOOKUP(A776,Total!$A$1:$J$47,9,0)</f>
        <v>55</v>
      </c>
      <c r="I776" s="5">
        <f t="shared" si="24"/>
        <v>65.45</v>
      </c>
      <c r="J776" s="5">
        <f t="shared" si="25"/>
        <v>261.8</v>
      </c>
    </row>
    <row r="777" spans="1:10" x14ac:dyDescent="0.25">
      <c r="A777" t="s">
        <v>105</v>
      </c>
      <c r="B777" t="s">
        <v>106</v>
      </c>
      <c r="C777">
        <v>2</v>
      </c>
      <c r="D777">
        <v>6</v>
      </c>
      <c r="E777" t="s">
        <v>30</v>
      </c>
      <c r="F777" s="1" t="s">
        <v>20</v>
      </c>
      <c r="G777" t="str">
        <f>VLOOKUP(A777,Total!$A$1:$J$47,8,0)</f>
        <v>Upper: PU 100 | Sole: Rubber 100</v>
      </c>
      <c r="H777" s="6">
        <f>VLOOKUP(A777,Total!$A$1:$J$47,9,0)</f>
        <v>50</v>
      </c>
      <c r="I777" s="5">
        <f t="shared" si="24"/>
        <v>59.5</v>
      </c>
      <c r="J777" s="5">
        <f t="shared" si="25"/>
        <v>119</v>
      </c>
    </row>
    <row r="778" spans="1:10" x14ac:dyDescent="0.25">
      <c r="A778" t="s">
        <v>68</v>
      </c>
      <c r="B778" t="s">
        <v>69</v>
      </c>
      <c r="C778">
        <v>1</v>
      </c>
      <c r="D778">
        <v>6</v>
      </c>
      <c r="E778" t="s">
        <v>30</v>
      </c>
      <c r="F778" s="1" t="s">
        <v>20</v>
      </c>
      <c r="G778" t="str">
        <f>VLOOKUP(A778,Total!$A$1:$J$47,8,0)</f>
        <v>Upper: PU 100 | Sole: Thermoplastic Rubber 100</v>
      </c>
      <c r="H778" s="6">
        <f>VLOOKUP(A778,Total!$A$1:$J$47,9,0)</f>
        <v>55</v>
      </c>
      <c r="I778" s="5">
        <f t="shared" si="24"/>
        <v>65.45</v>
      </c>
      <c r="J778" s="5">
        <f t="shared" si="25"/>
        <v>65.45</v>
      </c>
    </row>
    <row r="779" spans="1:10" x14ac:dyDescent="0.25">
      <c r="A779" t="s">
        <v>70</v>
      </c>
      <c r="B779" t="s">
        <v>71</v>
      </c>
      <c r="C779">
        <v>4</v>
      </c>
      <c r="D779">
        <v>6</v>
      </c>
      <c r="E779" t="s">
        <v>30</v>
      </c>
      <c r="F779" s="1" t="s">
        <v>31</v>
      </c>
      <c r="G779" t="str">
        <f>VLOOKUP(A779,Total!$A$1:$J$47,8,0)</f>
        <v>Upper: Polyester 100 | Sole: Rubber 100</v>
      </c>
      <c r="H779" s="6">
        <f>VLOOKUP(A779,Total!$A$1:$J$47,9,0)</f>
        <v>60</v>
      </c>
      <c r="I779" s="5">
        <f t="shared" si="24"/>
        <v>71.399999999999991</v>
      </c>
      <c r="J779" s="5">
        <f t="shared" si="25"/>
        <v>285.59999999999997</v>
      </c>
    </row>
    <row r="780" spans="1:10" x14ac:dyDescent="0.25">
      <c r="A780" t="s">
        <v>105</v>
      </c>
      <c r="B780" t="s">
        <v>106</v>
      </c>
      <c r="C780">
        <v>1</v>
      </c>
      <c r="D780">
        <v>6</v>
      </c>
      <c r="E780" t="s">
        <v>30</v>
      </c>
      <c r="F780" s="1" t="s">
        <v>14</v>
      </c>
      <c r="G780" t="str">
        <f>VLOOKUP(A780,Total!$A$1:$J$47,8,0)</f>
        <v>Upper: PU 100 | Sole: Rubber 100</v>
      </c>
      <c r="H780" s="6">
        <f>VLOOKUP(A780,Total!$A$1:$J$47,9,0)</f>
        <v>50</v>
      </c>
      <c r="I780" s="5">
        <f t="shared" si="24"/>
        <v>59.5</v>
      </c>
      <c r="J780" s="5">
        <f t="shared" si="25"/>
        <v>59.5</v>
      </c>
    </row>
    <row r="781" spans="1:10" x14ac:dyDescent="0.25">
      <c r="A781" t="s">
        <v>94</v>
      </c>
      <c r="B781" t="s">
        <v>95</v>
      </c>
      <c r="C781">
        <v>3</v>
      </c>
      <c r="D781">
        <v>6</v>
      </c>
      <c r="E781" t="s">
        <v>30</v>
      </c>
      <c r="F781" s="1" t="s">
        <v>14</v>
      </c>
      <c r="G781" t="str">
        <f>VLOOKUP(A781,Total!$A$1:$J$47,8,0)</f>
        <v>Upper: PU 100 | Sole: Rubber 100</v>
      </c>
      <c r="H781" s="6">
        <f>VLOOKUP(A781,Total!$A$1:$J$47,9,0)</f>
        <v>50</v>
      </c>
      <c r="I781" s="5">
        <f t="shared" si="24"/>
        <v>59.5</v>
      </c>
      <c r="J781" s="5">
        <f t="shared" si="25"/>
        <v>178.5</v>
      </c>
    </row>
    <row r="782" spans="1:10" x14ac:dyDescent="0.25">
      <c r="A782" t="s">
        <v>36</v>
      </c>
      <c r="B782" t="s">
        <v>37</v>
      </c>
      <c r="C782">
        <v>4</v>
      </c>
      <c r="D782">
        <v>6</v>
      </c>
      <c r="E782" t="s">
        <v>30</v>
      </c>
      <c r="F782" s="1" t="s">
        <v>147</v>
      </c>
      <c r="G782" t="str">
        <f>VLOOKUP(A782,Total!$A$1:$J$47,8,0)</f>
        <v>Upper: Polyester 100 | Sole: Rubber 100</v>
      </c>
      <c r="H782" s="6">
        <f>VLOOKUP(A782,Total!$A$1:$J$47,9,0)</f>
        <v>30</v>
      </c>
      <c r="I782" s="5">
        <f t="shared" si="24"/>
        <v>35.699999999999996</v>
      </c>
      <c r="J782" s="5">
        <f t="shared" si="25"/>
        <v>142.79999999999998</v>
      </c>
    </row>
    <row r="783" spans="1:10" x14ac:dyDescent="0.25">
      <c r="A783" t="s">
        <v>110</v>
      </c>
      <c r="B783" t="s">
        <v>111</v>
      </c>
      <c r="C783">
        <v>9</v>
      </c>
      <c r="D783">
        <v>6</v>
      </c>
      <c r="E783" t="s">
        <v>30</v>
      </c>
      <c r="F783" s="1" t="s">
        <v>22</v>
      </c>
      <c r="G783" t="str">
        <f>VLOOKUP(A783,Total!$A$1:$J$47,8,0)</f>
        <v>Upper: Satin 100 | Sole: Rubber 100</v>
      </c>
      <c r="H783" s="6">
        <f>VLOOKUP(A783,Total!$A$1:$J$47,9,0)</f>
        <v>35</v>
      </c>
      <c r="I783" s="5">
        <f t="shared" si="24"/>
        <v>41.65</v>
      </c>
      <c r="J783" s="5">
        <f t="shared" si="25"/>
        <v>374.84999999999997</v>
      </c>
    </row>
    <row r="784" spans="1:10" x14ac:dyDescent="0.25">
      <c r="A784" t="s">
        <v>123</v>
      </c>
      <c r="B784" t="s">
        <v>124</v>
      </c>
      <c r="C784">
        <v>2</v>
      </c>
      <c r="D784">
        <v>6</v>
      </c>
      <c r="E784" t="s">
        <v>30</v>
      </c>
      <c r="F784" s="1" t="s">
        <v>22</v>
      </c>
      <c r="G784" t="str">
        <f>VLOOKUP(A784,Total!$A$1:$J$47,8,0)</f>
        <v>Upper: Synthetic Materials Lining And Sock: Synthetic Materials Outer: Other Synthetic Materials</v>
      </c>
      <c r="H784" s="6">
        <f>VLOOKUP(A784,Total!$A$1:$J$47,9,0)</f>
        <v>35</v>
      </c>
      <c r="I784" s="5">
        <f t="shared" si="24"/>
        <v>41.65</v>
      </c>
      <c r="J784" s="5">
        <f t="shared" si="25"/>
        <v>83.3</v>
      </c>
    </row>
    <row r="785" spans="1:10" x14ac:dyDescent="0.25">
      <c r="A785" t="s">
        <v>72</v>
      </c>
      <c r="B785" t="s">
        <v>73</v>
      </c>
      <c r="C785">
        <v>10</v>
      </c>
      <c r="D785">
        <v>6</v>
      </c>
      <c r="E785" t="s">
        <v>30</v>
      </c>
      <c r="F785" s="1" t="s">
        <v>31</v>
      </c>
      <c r="G785" t="str">
        <f>VLOOKUP(A785,Total!$A$1:$J$47,8,0)</f>
        <v>Upper: 100% PU Sole: 100% TPR</v>
      </c>
      <c r="H785" s="6">
        <f>VLOOKUP(A785,Total!$A$1:$J$47,9,0)</f>
        <v>22</v>
      </c>
      <c r="I785" s="5">
        <f t="shared" si="24"/>
        <v>26.18</v>
      </c>
      <c r="J785" s="5">
        <f t="shared" si="25"/>
        <v>261.8</v>
      </c>
    </row>
    <row r="786" spans="1:10" x14ac:dyDescent="0.25">
      <c r="A786" t="s">
        <v>82</v>
      </c>
      <c r="B786" t="s">
        <v>84</v>
      </c>
      <c r="C786">
        <v>8</v>
      </c>
      <c r="D786">
        <v>6</v>
      </c>
      <c r="E786" t="s">
        <v>30</v>
      </c>
      <c r="F786" s="1" t="s">
        <v>22</v>
      </c>
      <c r="G786" t="str">
        <f>VLOOKUP(A786,Total!$A$1:$J$47,8,0)</f>
        <v>Upper: PU 100 | Sole: Rubber 100</v>
      </c>
      <c r="H786" s="6">
        <f>VLOOKUP(A786,Total!$A$1:$J$47,9,0)</f>
        <v>32</v>
      </c>
      <c r="I786" s="5">
        <f t="shared" si="24"/>
        <v>38.08</v>
      </c>
      <c r="J786" s="5">
        <f t="shared" si="25"/>
        <v>304.64</v>
      </c>
    </row>
    <row r="787" spans="1:10" x14ac:dyDescent="0.25">
      <c r="A787" t="s">
        <v>61</v>
      </c>
      <c r="B787" t="s">
        <v>62</v>
      </c>
      <c r="C787">
        <v>1</v>
      </c>
      <c r="D787">
        <v>6</v>
      </c>
      <c r="E787" t="s">
        <v>30</v>
      </c>
      <c r="F787" s="1" t="s">
        <v>14</v>
      </c>
      <c r="G787" t="str">
        <f>VLOOKUP(A787,Total!$A$1:$J$47,8,0)</f>
        <v>Upper: PU 100 | Sole: Rubber 100</v>
      </c>
      <c r="H787" s="6">
        <f>VLOOKUP(A787,Total!$A$1:$J$47,9,0)</f>
        <v>55</v>
      </c>
      <c r="I787" s="5">
        <f t="shared" si="24"/>
        <v>65.45</v>
      </c>
      <c r="J787" s="5">
        <f t="shared" si="25"/>
        <v>65.45</v>
      </c>
    </row>
    <row r="788" spans="1:10" x14ac:dyDescent="0.25">
      <c r="A788" t="s">
        <v>28</v>
      </c>
      <c r="B788" t="s">
        <v>29</v>
      </c>
      <c r="C788">
        <v>5</v>
      </c>
      <c r="D788">
        <v>6</v>
      </c>
      <c r="E788" t="s">
        <v>30</v>
      </c>
      <c r="F788" s="1" t="s">
        <v>147</v>
      </c>
      <c r="G788" t="str">
        <f>VLOOKUP(A788,Total!$A$1:$J$47,8,0)</f>
        <v>Upper: Polyester 100 | Sole: Rubber 100</v>
      </c>
      <c r="H788" s="6">
        <f>VLOOKUP(A788,Total!$A$1:$J$47,9,0)</f>
        <v>60</v>
      </c>
      <c r="I788" s="5">
        <f t="shared" si="24"/>
        <v>71.399999999999991</v>
      </c>
      <c r="J788" s="5">
        <f t="shared" si="25"/>
        <v>356.99999999999994</v>
      </c>
    </row>
    <row r="789" spans="1:10" x14ac:dyDescent="0.25">
      <c r="A789" t="s">
        <v>63</v>
      </c>
      <c r="B789" t="s">
        <v>64</v>
      </c>
      <c r="C789">
        <v>4</v>
      </c>
      <c r="D789">
        <v>7</v>
      </c>
      <c r="E789" t="s">
        <v>30</v>
      </c>
      <c r="F789" s="1" t="s">
        <v>20</v>
      </c>
      <c r="G789" t="str">
        <f>VLOOKUP(A789,Total!$A$1:$J$47,8,0)</f>
        <v>Upper: Synthetic Leather Materials Lining And Sock: Synthetic Materials Outer: Other Synthetic Mater</v>
      </c>
      <c r="H789" s="6">
        <f>VLOOKUP(A789,Total!$A$1:$J$47,9,0)</f>
        <v>55</v>
      </c>
      <c r="I789" s="5">
        <f t="shared" si="24"/>
        <v>65.45</v>
      </c>
      <c r="J789" s="5">
        <f t="shared" si="25"/>
        <v>261.8</v>
      </c>
    </row>
    <row r="790" spans="1:10" x14ac:dyDescent="0.25">
      <c r="A790" t="s">
        <v>58</v>
      </c>
      <c r="B790" t="s">
        <v>59</v>
      </c>
      <c r="C790">
        <v>1</v>
      </c>
      <c r="D790">
        <v>7</v>
      </c>
      <c r="E790" t="s">
        <v>30</v>
      </c>
      <c r="F790" s="1" t="s">
        <v>148</v>
      </c>
      <c r="G790" t="str">
        <f>VLOOKUP(A790,Total!$A$1:$J$47,8,0)</f>
        <v>Upper: PU 100 | Sole: Thermoplastic Rubber 100</v>
      </c>
      <c r="H790" s="6">
        <f>VLOOKUP(A790,Total!$A$1:$J$47,9,0)</f>
        <v>55</v>
      </c>
      <c r="I790" s="5">
        <f t="shared" si="24"/>
        <v>65.45</v>
      </c>
      <c r="J790" s="5">
        <f t="shared" si="25"/>
        <v>65.45</v>
      </c>
    </row>
    <row r="791" spans="1:10" x14ac:dyDescent="0.25">
      <c r="A791" t="s">
        <v>85</v>
      </c>
      <c r="B791" t="s">
        <v>86</v>
      </c>
      <c r="C791">
        <v>3</v>
      </c>
      <c r="D791">
        <v>7</v>
      </c>
      <c r="E791" t="s">
        <v>30</v>
      </c>
      <c r="F791" s="1" t="s">
        <v>22</v>
      </c>
      <c r="G791" t="str">
        <f>VLOOKUP(A791,Total!$A$1:$J$47,8,0)</f>
        <v>Upper: Polyester 100 | Sole: PVC 100</v>
      </c>
      <c r="H791" s="6">
        <f>VLOOKUP(A791,Total!$A$1:$J$47,9,0)</f>
        <v>50</v>
      </c>
      <c r="I791" s="5">
        <f t="shared" si="24"/>
        <v>59.5</v>
      </c>
      <c r="J791" s="5">
        <f t="shared" si="25"/>
        <v>178.5</v>
      </c>
    </row>
    <row r="792" spans="1:10" x14ac:dyDescent="0.25">
      <c r="A792" t="s">
        <v>123</v>
      </c>
      <c r="B792" t="s">
        <v>124</v>
      </c>
      <c r="C792">
        <v>4</v>
      </c>
      <c r="D792">
        <v>7</v>
      </c>
      <c r="E792" t="s">
        <v>30</v>
      </c>
      <c r="F792" s="1" t="s">
        <v>14</v>
      </c>
      <c r="G792" t="str">
        <f>VLOOKUP(A792,Total!$A$1:$J$47,8,0)</f>
        <v>Upper: Synthetic Materials Lining And Sock: Synthetic Materials Outer: Other Synthetic Materials</v>
      </c>
      <c r="H792" s="6">
        <f>VLOOKUP(A792,Total!$A$1:$J$47,9,0)</f>
        <v>35</v>
      </c>
      <c r="I792" s="5">
        <f t="shared" si="24"/>
        <v>41.65</v>
      </c>
      <c r="J792" s="5">
        <f t="shared" si="25"/>
        <v>166.6</v>
      </c>
    </row>
    <row r="793" spans="1:10" x14ac:dyDescent="0.25">
      <c r="A793" t="s">
        <v>87</v>
      </c>
      <c r="B793" t="s">
        <v>88</v>
      </c>
      <c r="C793">
        <v>5</v>
      </c>
      <c r="D793">
        <v>7</v>
      </c>
      <c r="E793" t="s">
        <v>30</v>
      </c>
      <c r="F793" s="1" t="s">
        <v>22</v>
      </c>
      <c r="G793" t="str">
        <f>VLOOKUP(A793,Total!$A$1:$J$47,8,0)</f>
        <v>Upper: Polyester 100 | Sole: PVC 100</v>
      </c>
      <c r="H793" s="6">
        <f>VLOOKUP(A793,Total!$A$1:$J$47,9,0)</f>
        <v>36</v>
      </c>
      <c r="I793" s="5">
        <f t="shared" si="24"/>
        <v>42.839999999999996</v>
      </c>
      <c r="J793" s="5">
        <f t="shared" si="25"/>
        <v>214.2</v>
      </c>
    </row>
    <row r="794" spans="1:10" x14ac:dyDescent="0.25">
      <c r="A794" t="s">
        <v>123</v>
      </c>
      <c r="B794" t="s">
        <v>124</v>
      </c>
      <c r="C794">
        <v>4</v>
      </c>
      <c r="D794">
        <v>7</v>
      </c>
      <c r="E794" t="s">
        <v>30</v>
      </c>
      <c r="F794" s="1" t="s">
        <v>147</v>
      </c>
      <c r="G794" t="str">
        <f>VLOOKUP(A794,Total!$A$1:$J$47,8,0)</f>
        <v>Upper: Synthetic Materials Lining And Sock: Synthetic Materials Outer: Other Synthetic Materials</v>
      </c>
      <c r="H794" s="6">
        <f>VLOOKUP(A794,Total!$A$1:$J$47,9,0)</f>
        <v>35</v>
      </c>
      <c r="I794" s="5">
        <f t="shared" si="24"/>
        <v>41.65</v>
      </c>
      <c r="J794" s="5">
        <f t="shared" si="25"/>
        <v>166.6</v>
      </c>
    </row>
    <row r="795" spans="1:10" x14ac:dyDescent="0.25">
      <c r="A795" t="s">
        <v>120</v>
      </c>
      <c r="B795" t="s">
        <v>121</v>
      </c>
      <c r="C795">
        <v>2</v>
      </c>
      <c r="D795">
        <v>7</v>
      </c>
      <c r="E795" t="s">
        <v>30</v>
      </c>
      <c r="F795" s="1" t="s">
        <v>147</v>
      </c>
      <c r="G795" t="str">
        <f>VLOOKUP(A795,Total!$A$1:$J$47,8,0)</f>
        <v>Upper-100% Polyester  sock-100% polyurethane outsole-TPR</v>
      </c>
      <c r="H795" s="6">
        <f>VLOOKUP(A795,Total!$A$1:$J$47,9,0)</f>
        <v>35</v>
      </c>
      <c r="I795" s="5">
        <f t="shared" si="24"/>
        <v>41.65</v>
      </c>
      <c r="J795" s="5">
        <f t="shared" si="25"/>
        <v>83.3</v>
      </c>
    </row>
    <row r="796" spans="1:10" x14ac:dyDescent="0.25">
      <c r="A796" t="s">
        <v>66</v>
      </c>
      <c r="B796" t="s">
        <v>67</v>
      </c>
      <c r="C796">
        <v>3</v>
      </c>
      <c r="D796">
        <v>7</v>
      </c>
      <c r="E796" t="s">
        <v>30</v>
      </c>
      <c r="F796" s="1" t="s">
        <v>148</v>
      </c>
      <c r="G796" t="str">
        <f>VLOOKUP(A796,Total!$A$1:$J$47,8,0)</f>
        <v>Upper: PU 100 | Sole: Rubber 100</v>
      </c>
      <c r="H796" s="6">
        <f>VLOOKUP(A796,Total!$A$1:$J$47,9,0)</f>
        <v>55</v>
      </c>
      <c r="I796" s="5">
        <f t="shared" si="24"/>
        <v>65.45</v>
      </c>
      <c r="J796" s="5">
        <f t="shared" si="25"/>
        <v>196.35000000000002</v>
      </c>
    </row>
    <row r="797" spans="1:10" x14ac:dyDescent="0.25">
      <c r="A797" t="s">
        <v>94</v>
      </c>
      <c r="B797" t="s">
        <v>95</v>
      </c>
      <c r="C797">
        <v>4</v>
      </c>
      <c r="D797">
        <v>7</v>
      </c>
      <c r="E797" t="s">
        <v>30</v>
      </c>
      <c r="F797" s="1" t="s">
        <v>31</v>
      </c>
      <c r="G797" t="str">
        <f>VLOOKUP(A797,Total!$A$1:$J$47,8,0)</f>
        <v>Upper: PU 100 | Sole: Rubber 100</v>
      </c>
      <c r="H797" s="6">
        <f>VLOOKUP(A797,Total!$A$1:$J$47,9,0)</f>
        <v>50</v>
      </c>
      <c r="I797" s="5">
        <f t="shared" si="24"/>
        <v>59.5</v>
      </c>
      <c r="J797" s="5">
        <f t="shared" si="25"/>
        <v>238</v>
      </c>
    </row>
    <row r="798" spans="1:10" x14ac:dyDescent="0.25">
      <c r="A798" t="s">
        <v>120</v>
      </c>
      <c r="B798" t="s">
        <v>121</v>
      </c>
      <c r="C798">
        <v>2</v>
      </c>
      <c r="D798">
        <v>7</v>
      </c>
      <c r="E798" t="s">
        <v>30</v>
      </c>
      <c r="F798" s="1" t="s">
        <v>22</v>
      </c>
      <c r="G798" t="str">
        <f>VLOOKUP(A798,Total!$A$1:$J$47,8,0)</f>
        <v>Upper-100% Polyester  sock-100% polyurethane outsole-TPR</v>
      </c>
      <c r="H798" s="6">
        <f>VLOOKUP(A798,Total!$A$1:$J$47,9,0)</f>
        <v>35</v>
      </c>
      <c r="I798" s="5">
        <f t="shared" si="24"/>
        <v>41.65</v>
      </c>
      <c r="J798" s="5">
        <f t="shared" si="25"/>
        <v>83.3</v>
      </c>
    </row>
    <row r="799" spans="1:10" x14ac:dyDescent="0.25">
      <c r="A799" t="s">
        <v>61</v>
      </c>
      <c r="B799" t="s">
        <v>62</v>
      </c>
      <c r="C799">
        <v>3</v>
      </c>
      <c r="D799">
        <v>7</v>
      </c>
      <c r="E799" t="s">
        <v>30</v>
      </c>
      <c r="F799" s="1" t="s">
        <v>31</v>
      </c>
      <c r="G799" t="str">
        <f>VLOOKUP(A799,Total!$A$1:$J$47,8,0)</f>
        <v>Upper: PU 100 | Sole: Rubber 100</v>
      </c>
      <c r="H799" s="6">
        <f>VLOOKUP(A799,Total!$A$1:$J$47,9,0)</f>
        <v>55</v>
      </c>
      <c r="I799" s="5">
        <f t="shared" si="24"/>
        <v>65.45</v>
      </c>
      <c r="J799" s="5">
        <f t="shared" si="25"/>
        <v>196.35000000000002</v>
      </c>
    </row>
    <row r="800" spans="1:10" x14ac:dyDescent="0.25">
      <c r="A800" t="s">
        <v>78</v>
      </c>
      <c r="B800" t="s">
        <v>79</v>
      </c>
      <c r="C800">
        <v>5</v>
      </c>
      <c r="D800">
        <v>7</v>
      </c>
      <c r="E800" t="s">
        <v>30</v>
      </c>
      <c r="F800" s="1" t="s">
        <v>148</v>
      </c>
      <c r="G800" t="str">
        <f>VLOOKUP(A800,Total!$A$1:$J$47,8,0)</f>
        <v>Upper: Polyester 100 | Sole: Rubber 100</v>
      </c>
      <c r="H800" s="6">
        <f>VLOOKUP(A800,Total!$A$1:$J$47,9,0)</f>
        <v>55</v>
      </c>
      <c r="I800" s="5">
        <f t="shared" si="24"/>
        <v>65.45</v>
      </c>
      <c r="J800" s="5">
        <f t="shared" si="25"/>
        <v>327.25</v>
      </c>
    </row>
    <row r="801" spans="1:10" x14ac:dyDescent="0.25">
      <c r="A801" t="s">
        <v>105</v>
      </c>
      <c r="B801" t="s">
        <v>106</v>
      </c>
      <c r="C801">
        <v>2</v>
      </c>
      <c r="D801">
        <v>7</v>
      </c>
      <c r="E801" t="s">
        <v>30</v>
      </c>
      <c r="F801" s="1" t="s">
        <v>22</v>
      </c>
      <c r="G801" t="str">
        <f>VLOOKUP(A801,Total!$A$1:$J$47,8,0)</f>
        <v>Upper: PU 100 | Sole: Rubber 100</v>
      </c>
      <c r="H801" s="6">
        <f>VLOOKUP(A801,Total!$A$1:$J$47,9,0)</f>
        <v>50</v>
      </c>
      <c r="I801" s="5">
        <f t="shared" si="24"/>
        <v>59.5</v>
      </c>
      <c r="J801" s="5">
        <f t="shared" si="25"/>
        <v>119</v>
      </c>
    </row>
    <row r="802" spans="1:10" x14ac:dyDescent="0.25">
      <c r="A802" t="s">
        <v>85</v>
      </c>
      <c r="B802" t="s">
        <v>86</v>
      </c>
      <c r="C802">
        <v>6</v>
      </c>
      <c r="D802">
        <v>7</v>
      </c>
      <c r="E802" t="s">
        <v>30</v>
      </c>
      <c r="F802" s="1" t="s">
        <v>14</v>
      </c>
      <c r="G802" t="str">
        <f>VLOOKUP(A802,Total!$A$1:$J$47,8,0)</f>
        <v>Upper: Polyester 100 | Sole: PVC 100</v>
      </c>
      <c r="H802" s="6">
        <f>VLOOKUP(A802,Total!$A$1:$J$47,9,0)</f>
        <v>50</v>
      </c>
      <c r="I802" s="5">
        <f t="shared" si="24"/>
        <v>59.5</v>
      </c>
      <c r="J802" s="5">
        <f t="shared" si="25"/>
        <v>357</v>
      </c>
    </row>
    <row r="803" spans="1:10" x14ac:dyDescent="0.25">
      <c r="A803" t="s">
        <v>87</v>
      </c>
      <c r="B803" t="s">
        <v>88</v>
      </c>
      <c r="C803">
        <v>5</v>
      </c>
      <c r="D803">
        <v>7</v>
      </c>
      <c r="E803" t="s">
        <v>30</v>
      </c>
      <c r="F803" s="1" t="s">
        <v>31</v>
      </c>
      <c r="G803" t="str">
        <f>VLOOKUP(A803,Total!$A$1:$J$47,8,0)</f>
        <v>Upper: Polyester 100 | Sole: PVC 100</v>
      </c>
      <c r="H803" s="6">
        <f>VLOOKUP(A803,Total!$A$1:$J$47,9,0)</f>
        <v>36</v>
      </c>
      <c r="I803" s="5">
        <f t="shared" si="24"/>
        <v>42.839999999999996</v>
      </c>
      <c r="J803" s="5">
        <f t="shared" si="25"/>
        <v>214.2</v>
      </c>
    </row>
    <row r="804" spans="1:10" x14ac:dyDescent="0.25">
      <c r="A804" t="s">
        <v>50</v>
      </c>
      <c r="B804" t="s">
        <v>52</v>
      </c>
      <c r="C804">
        <v>7</v>
      </c>
      <c r="D804">
        <v>7</v>
      </c>
      <c r="E804" t="s">
        <v>30</v>
      </c>
      <c r="F804" s="1" t="s">
        <v>148</v>
      </c>
      <c r="G804" t="str">
        <f>VLOOKUP(A804,Total!$A$1:$J$47,8,0)</f>
        <v>Upper: Polyurethane 100 | Sole: Polyurethane 100</v>
      </c>
      <c r="H804" s="6">
        <f>VLOOKUP(A804,Total!$A$1:$J$47,9,0)</f>
        <v>24</v>
      </c>
      <c r="I804" s="5">
        <f t="shared" si="24"/>
        <v>28.56</v>
      </c>
      <c r="J804" s="5">
        <f t="shared" si="25"/>
        <v>199.92</v>
      </c>
    </row>
    <row r="805" spans="1:10" x14ac:dyDescent="0.25">
      <c r="A805" t="s">
        <v>112</v>
      </c>
      <c r="B805" t="s">
        <v>113</v>
      </c>
      <c r="C805">
        <v>1</v>
      </c>
      <c r="D805">
        <v>7</v>
      </c>
      <c r="E805" t="s">
        <v>30</v>
      </c>
      <c r="F805" s="1" t="s">
        <v>31</v>
      </c>
      <c r="G805" t="str">
        <f>VLOOKUP(A805,Total!$A$1:$J$47,8,0)</f>
        <v>Upper: PU 100 | Sole: Rubber 100</v>
      </c>
      <c r="H805" s="6">
        <f>VLOOKUP(A805,Total!$A$1:$J$47,9,0)</f>
        <v>55</v>
      </c>
      <c r="I805" s="5">
        <f t="shared" si="24"/>
        <v>65.45</v>
      </c>
      <c r="J805" s="5">
        <f t="shared" si="25"/>
        <v>65.45</v>
      </c>
    </row>
    <row r="806" spans="1:10" x14ac:dyDescent="0.25">
      <c r="A806" t="s">
        <v>36</v>
      </c>
      <c r="B806" t="s">
        <v>37</v>
      </c>
      <c r="C806">
        <v>10</v>
      </c>
      <c r="D806">
        <v>7</v>
      </c>
      <c r="E806" t="s">
        <v>30</v>
      </c>
      <c r="F806" s="1" t="s">
        <v>148</v>
      </c>
      <c r="G806" t="str">
        <f>VLOOKUP(A806,Total!$A$1:$J$47,8,0)</f>
        <v>Upper: Polyester 100 | Sole: Rubber 100</v>
      </c>
      <c r="H806" s="6">
        <f>VLOOKUP(A806,Total!$A$1:$J$47,9,0)</f>
        <v>30</v>
      </c>
      <c r="I806" s="5">
        <f t="shared" si="24"/>
        <v>35.699999999999996</v>
      </c>
      <c r="J806" s="5">
        <f t="shared" si="25"/>
        <v>356.99999999999994</v>
      </c>
    </row>
    <row r="807" spans="1:10" x14ac:dyDescent="0.25">
      <c r="A807" t="s">
        <v>58</v>
      </c>
      <c r="B807" t="s">
        <v>59</v>
      </c>
      <c r="C807">
        <v>2</v>
      </c>
      <c r="D807">
        <v>7</v>
      </c>
      <c r="E807" t="s">
        <v>30</v>
      </c>
      <c r="F807" s="1" t="s">
        <v>147</v>
      </c>
      <c r="G807" t="str">
        <f>VLOOKUP(A807,Total!$A$1:$J$47,8,0)</f>
        <v>Upper: PU 100 | Sole: Thermoplastic Rubber 100</v>
      </c>
      <c r="H807" s="6">
        <f>VLOOKUP(A807,Total!$A$1:$J$47,9,0)</f>
        <v>55</v>
      </c>
      <c r="I807" s="5">
        <f t="shared" si="24"/>
        <v>65.45</v>
      </c>
      <c r="J807" s="5">
        <f t="shared" si="25"/>
        <v>130.9</v>
      </c>
    </row>
    <row r="808" spans="1:10" x14ac:dyDescent="0.25">
      <c r="A808" t="s">
        <v>48</v>
      </c>
      <c r="B808" t="s">
        <v>49</v>
      </c>
      <c r="C808">
        <v>5</v>
      </c>
      <c r="D808">
        <v>7</v>
      </c>
      <c r="E808" t="s">
        <v>30</v>
      </c>
      <c r="F808" s="1" t="s">
        <v>147</v>
      </c>
      <c r="G808" t="str">
        <f>VLOOKUP(A808,Total!$A$1:$J$47,8,0)</f>
        <v>Upper: Polyester 100 | Sole: Rubber 100</v>
      </c>
      <c r="H808" s="6">
        <f>VLOOKUP(A808,Total!$A$1:$J$47,9,0)</f>
        <v>34</v>
      </c>
      <c r="I808" s="5">
        <f t="shared" si="24"/>
        <v>40.46</v>
      </c>
      <c r="J808" s="5">
        <f t="shared" si="25"/>
        <v>202.3</v>
      </c>
    </row>
    <row r="809" spans="1:10" x14ac:dyDescent="0.25">
      <c r="A809" t="s">
        <v>123</v>
      </c>
      <c r="B809" t="s">
        <v>124</v>
      </c>
      <c r="C809">
        <v>3</v>
      </c>
      <c r="D809">
        <v>7</v>
      </c>
      <c r="E809" t="s">
        <v>30</v>
      </c>
      <c r="F809" s="1" t="s">
        <v>31</v>
      </c>
      <c r="G809" t="str">
        <f>VLOOKUP(A809,Total!$A$1:$J$47,8,0)</f>
        <v>Upper: Synthetic Materials Lining And Sock: Synthetic Materials Outer: Other Synthetic Materials</v>
      </c>
      <c r="H809" s="6">
        <f>VLOOKUP(A809,Total!$A$1:$J$47,9,0)</f>
        <v>35</v>
      </c>
      <c r="I809" s="5">
        <f t="shared" si="24"/>
        <v>41.65</v>
      </c>
      <c r="J809" s="5">
        <f t="shared" si="25"/>
        <v>124.94999999999999</v>
      </c>
    </row>
    <row r="810" spans="1:10" x14ac:dyDescent="0.25">
      <c r="A810" t="s">
        <v>61</v>
      </c>
      <c r="B810" t="s">
        <v>62</v>
      </c>
      <c r="C810">
        <v>3</v>
      </c>
      <c r="D810">
        <v>7</v>
      </c>
      <c r="E810" t="s">
        <v>30</v>
      </c>
      <c r="F810" s="1" t="s">
        <v>22</v>
      </c>
      <c r="G810" t="str">
        <f>VLOOKUP(A810,Total!$A$1:$J$47,8,0)</f>
        <v>Upper: PU 100 | Sole: Rubber 100</v>
      </c>
      <c r="H810" s="6">
        <f>VLOOKUP(A810,Total!$A$1:$J$47,9,0)</f>
        <v>55</v>
      </c>
      <c r="I810" s="5">
        <f t="shared" si="24"/>
        <v>65.45</v>
      </c>
      <c r="J810" s="5">
        <f t="shared" si="25"/>
        <v>196.35000000000002</v>
      </c>
    </row>
    <row r="811" spans="1:10" x14ac:dyDescent="0.25">
      <c r="A811" t="s">
        <v>70</v>
      </c>
      <c r="B811" t="s">
        <v>71</v>
      </c>
      <c r="C811">
        <v>4</v>
      </c>
      <c r="D811">
        <v>7</v>
      </c>
      <c r="E811" t="s">
        <v>30</v>
      </c>
      <c r="F811" s="1" t="s">
        <v>147</v>
      </c>
      <c r="G811" t="str">
        <f>VLOOKUP(A811,Total!$A$1:$J$47,8,0)</f>
        <v>Upper: Polyester 100 | Sole: Rubber 100</v>
      </c>
      <c r="H811" s="6">
        <f>VLOOKUP(A811,Total!$A$1:$J$47,9,0)</f>
        <v>60</v>
      </c>
      <c r="I811" s="5">
        <f t="shared" si="24"/>
        <v>71.399999999999991</v>
      </c>
      <c r="J811" s="5">
        <f t="shared" si="25"/>
        <v>285.59999999999997</v>
      </c>
    </row>
    <row r="812" spans="1:10" x14ac:dyDescent="0.25">
      <c r="A812" t="s">
        <v>36</v>
      </c>
      <c r="B812" t="s">
        <v>37</v>
      </c>
      <c r="C812">
        <v>3</v>
      </c>
      <c r="D812">
        <v>7</v>
      </c>
      <c r="E812" t="s">
        <v>30</v>
      </c>
      <c r="F812" s="1" t="s">
        <v>14</v>
      </c>
      <c r="G812" t="str">
        <f>VLOOKUP(A812,Total!$A$1:$J$47,8,0)</f>
        <v>Upper: Polyester 100 | Sole: Rubber 100</v>
      </c>
      <c r="H812" s="6">
        <f>VLOOKUP(A812,Total!$A$1:$J$47,9,0)</f>
        <v>30</v>
      </c>
      <c r="I812" s="5">
        <f t="shared" si="24"/>
        <v>35.699999999999996</v>
      </c>
      <c r="J812" s="5">
        <f t="shared" si="25"/>
        <v>107.1</v>
      </c>
    </row>
    <row r="813" spans="1:10" x14ac:dyDescent="0.25">
      <c r="A813" t="s">
        <v>92</v>
      </c>
      <c r="B813" t="s">
        <v>93</v>
      </c>
      <c r="C813">
        <v>2</v>
      </c>
      <c r="D813">
        <v>7</v>
      </c>
      <c r="E813" t="s">
        <v>30</v>
      </c>
      <c r="F813" s="1" t="s">
        <v>14</v>
      </c>
      <c r="G813" t="str">
        <f>VLOOKUP(A813,Total!$A$1:$J$47,8,0)</f>
        <v>Upper: PU 100 | Sole: Rubber 100</v>
      </c>
      <c r="H813" s="6">
        <f>VLOOKUP(A813,Total!$A$1:$J$47,9,0)</f>
        <v>60</v>
      </c>
      <c r="I813" s="5">
        <f t="shared" si="24"/>
        <v>71.399999999999991</v>
      </c>
      <c r="J813" s="5">
        <f t="shared" si="25"/>
        <v>142.79999999999998</v>
      </c>
    </row>
    <row r="814" spans="1:10" x14ac:dyDescent="0.25">
      <c r="A814" t="s">
        <v>132</v>
      </c>
      <c r="B814" t="s">
        <v>133</v>
      </c>
      <c r="C814">
        <v>3</v>
      </c>
      <c r="D814">
        <v>8</v>
      </c>
      <c r="E814" t="s">
        <v>30</v>
      </c>
      <c r="F814" s="1" t="s">
        <v>148</v>
      </c>
      <c r="G814" t="str">
        <f>VLOOKUP(A814,Total!$A$1:$J$47,8,0)</f>
        <v>Upper: PU 100 | Sole: Rubber 100</v>
      </c>
      <c r="H814" s="6">
        <f>VLOOKUP(A814,Total!$A$1:$J$47,9,0)</f>
        <v>55</v>
      </c>
      <c r="I814" s="5">
        <f t="shared" si="24"/>
        <v>65.45</v>
      </c>
      <c r="J814" s="5">
        <f t="shared" si="25"/>
        <v>196.35000000000002</v>
      </c>
    </row>
    <row r="815" spans="1:10" x14ac:dyDescent="0.25">
      <c r="A815" t="s">
        <v>132</v>
      </c>
      <c r="B815" t="s">
        <v>133</v>
      </c>
      <c r="C815">
        <v>4</v>
      </c>
      <c r="D815">
        <v>8</v>
      </c>
      <c r="E815" t="s">
        <v>30</v>
      </c>
      <c r="F815" s="1" t="s">
        <v>22</v>
      </c>
      <c r="G815" t="str">
        <f>VLOOKUP(A815,Total!$A$1:$J$47,8,0)</f>
        <v>Upper: PU 100 | Sole: Rubber 100</v>
      </c>
      <c r="H815" s="6">
        <f>VLOOKUP(A815,Total!$A$1:$J$47,9,0)</f>
        <v>55</v>
      </c>
      <c r="I815" s="5">
        <f t="shared" si="24"/>
        <v>65.45</v>
      </c>
      <c r="J815" s="5">
        <f t="shared" si="25"/>
        <v>261.8</v>
      </c>
    </row>
    <row r="816" spans="1:10" x14ac:dyDescent="0.25">
      <c r="A816" t="s">
        <v>75</v>
      </c>
      <c r="B816" t="s">
        <v>76</v>
      </c>
      <c r="C816">
        <v>4</v>
      </c>
      <c r="D816">
        <v>8</v>
      </c>
      <c r="E816" t="s">
        <v>30</v>
      </c>
      <c r="F816" s="1" t="s">
        <v>31</v>
      </c>
      <c r="G816" t="str">
        <f>VLOOKUP(A816,Total!$A$1:$J$47,8,0)</f>
        <v>Upper: Polyester 100 | Sole: PVC 100</v>
      </c>
      <c r="H816" s="6">
        <f>VLOOKUP(A816,Total!$A$1:$J$47,9,0)</f>
        <v>30</v>
      </c>
      <c r="I816" s="5">
        <f t="shared" si="24"/>
        <v>35.699999999999996</v>
      </c>
      <c r="J816" s="5">
        <f t="shared" si="25"/>
        <v>142.79999999999998</v>
      </c>
    </row>
    <row r="817" spans="1:10" x14ac:dyDescent="0.25">
      <c r="A817" t="s">
        <v>120</v>
      </c>
      <c r="B817" t="s">
        <v>121</v>
      </c>
      <c r="C817">
        <v>2</v>
      </c>
      <c r="D817">
        <v>8</v>
      </c>
      <c r="E817" t="s">
        <v>30</v>
      </c>
      <c r="F817" s="1" t="s">
        <v>22</v>
      </c>
      <c r="G817" t="str">
        <f>VLOOKUP(A817,Total!$A$1:$J$47,8,0)</f>
        <v>Upper-100% Polyester  sock-100% polyurethane outsole-TPR</v>
      </c>
      <c r="H817" s="6">
        <f>VLOOKUP(A817,Total!$A$1:$J$47,9,0)</f>
        <v>35</v>
      </c>
      <c r="I817" s="5">
        <f t="shared" si="24"/>
        <v>41.65</v>
      </c>
      <c r="J817" s="5">
        <f t="shared" si="25"/>
        <v>83.3</v>
      </c>
    </row>
    <row r="818" spans="1:10" x14ac:dyDescent="0.25">
      <c r="A818" t="s">
        <v>54</v>
      </c>
      <c r="B818" t="s">
        <v>55</v>
      </c>
      <c r="C818">
        <v>9</v>
      </c>
      <c r="D818">
        <v>8</v>
      </c>
      <c r="E818" t="s">
        <v>30</v>
      </c>
      <c r="F818" s="1" t="s">
        <v>22</v>
      </c>
      <c r="G818" t="str">
        <f>VLOOKUP(A818,Total!$A$1:$J$47,8,0)</f>
        <v>Upper: Satin 100 | Sole: Rubber 100</v>
      </c>
      <c r="H818" s="6">
        <f>VLOOKUP(A818,Total!$A$1:$J$47,9,0)</f>
        <v>30</v>
      </c>
      <c r="I818" s="5">
        <f t="shared" si="24"/>
        <v>35.699999999999996</v>
      </c>
      <c r="J818" s="5">
        <f t="shared" si="25"/>
        <v>321.29999999999995</v>
      </c>
    </row>
    <row r="819" spans="1:10" x14ac:dyDescent="0.25">
      <c r="A819" t="s">
        <v>33</v>
      </c>
      <c r="B819" t="s">
        <v>34</v>
      </c>
      <c r="C819">
        <v>1</v>
      </c>
      <c r="D819">
        <v>8</v>
      </c>
      <c r="E819" t="s">
        <v>30</v>
      </c>
      <c r="F819" s="1" t="s">
        <v>147</v>
      </c>
      <c r="G819" t="str">
        <f>VLOOKUP(A819,Total!$A$1:$J$47,8,0)</f>
        <v>Upper: Satin 100 | Sole: Rubber 100</v>
      </c>
      <c r="H819" s="6">
        <f>VLOOKUP(A819,Total!$A$1:$J$47,9,0)</f>
        <v>30</v>
      </c>
      <c r="I819" s="5">
        <f t="shared" si="24"/>
        <v>35.699999999999996</v>
      </c>
      <c r="J819" s="5">
        <f t="shared" si="25"/>
        <v>35.699999999999996</v>
      </c>
    </row>
    <row r="820" spans="1:10" x14ac:dyDescent="0.25">
      <c r="A820" t="s">
        <v>85</v>
      </c>
      <c r="B820" t="s">
        <v>86</v>
      </c>
      <c r="C820">
        <v>4</v>
      </c>
      <c r="D820">
        <v>8</v>
      </c>
      <c r="E820" t="s">
        <v>30</v>
      </c>
      <c r="F820" s="1" t="s">
        <v>20</v>
      </c>
      <c r="G820" t="str">
        <f>VLOOKUP(A820,Total!$A$1:$J$47,8,0)</f>
        <v>Upper: Polyester 100 | Sole: PVC 100</v>
      </c>
      <c r="H820" s="6">
        <f>VLOOKUP(A820,Total!$A$1:$J$47,9,0)</f>
        <v>50</v>
      </c>
      <c r="I820" s="5">
        <f t="shared" si="24"/>
        <v>59.5</v>
      </c>
      <c r="J820" s="5">
        <f t="shared" si="25"/>
        <v>238</v>
      </c>
    </row>
    <row r="821" spans="1:10" x14ac:dyDescent="0.25">
      <c r="A821" t="s">
        <v>44</v>
      </c>
      <c r="B821" t="s">
        <v>45</v>
      </c>
      <c r="C821">
        <v>1</v>
      </c>
      <c r="D821">
        <v>8</v>
      </c>
      <c r="E821" t="s">
        <v>30</v>
      </c>
      <c r="F821" s="1" t="s">
        <v>148</v>
      </c>
      <c r="G821" t="str">
        <f>VLOOKUP(A821,Total!$A$1:$J$47,8,0)</f>
        <v>Upper: PU 100 | Sole: Rubber 100</v>
      </c>
      <c r="H821" s="6">
        <f>VLOOKUP(A821,Total!$A$1:$J$47,9,0)</f>
        <v>32</v>
      </c>
      <c r="I821" s="5">
        <f t="shared" si="24"/>
        <v>38.08</v>
      </c>
      <c r="J821" s="5">
        <f t="shared" si="25"/>
        <v>38.08</v>
      </c>
    </row>
    <row r="822" spans="1:10" x14ac:dyDescent="0.25">
      <c r="A822" t="s">
        <v>54</v>
      </c>
      <c r="B822" t="s">
        <v>55</v>
      </c>
      <c r="C822">
        <v>2</v>
      </c>
      <c r="D822">
        <v>8</v>
      </c>
      <c r="E822" t="s">
        <v>30</v>
      </c>
      <c r="F822" s="1" t="s">
        <v>22</v>
      </c>
      <c r="G822" t="str">
        <f>VLOOKUP(A822,Total!$A$1:$J$47,8,0)</f>
        <v>Upper: Satin 100 | Sole: Rubber 100</v>
      </c>
      <c r="H822" s="6">
        <f>VLOOKUP(A822,Total!$A$1:$J$47,9,0)</f>
        <v>30</v>
      </c>
      <c r="I822" s="5">
        <f t="shared" si="24"/>
        <v>35.699999999999996</v>
      </c>
      <c r="J822" s="5">
        <f t="shared" si="25"/>
        <v>71.399999999999991</v>
      </c>
    </row>
    <row r="823" spans="1:10" x14ac:dyDescent="0.25">
      <c r="A823" t="s">
        <v>33</v>
      </c>
      <c r="B823" t="s">
        <v>34</v>
      </c>
      <c r="C823">
        <v>2</v>
      </c>
      <c r="D823">
        <v>8</v>
      </c>
      <c r="E823" t="s">
        <v>30</v>
      </c>
      <c r="F823" s="1" t="s">
        <v>20</v>
      </c>
      <c r="G823" t="str">
        <f>VLOOKUP(A823,Total!$A$1:$J$47,8,0)</f>
        <v>Upper: Satin 100 | Sole: Rubber 100</v>
      </c>
      <c r="H823" s="6">
        <f>VLOOKUP(A823,Total!$A$1:$J$47,9,0)</f>
        <v>30</v>
      </c>
      <c r="I823" s="5">
        <f t="shared" si="24"/>
        <v>35.699999999999996</v>
      </c>
      <c r="J823" s="5">
        <f t="shared" si="25"/>
        <v>71.399999999999991</v>
      </c>
    </row>
    <row r="824" spans="1:10" x14ac:dyDescent="0.25">
      <c r="A824" t="s">
        <v>105</v>
      </c>
      <c r="B824" t="s">
        <v>106</v>
      </c>
      <c r="C824">
        <v>2</v>
      </c>
      <c r="D824">
        <v>8</v>
      </c>
      <c r="E824" t="s">
        <v>30</v>
      </c>
      <c r="F824" s="1" t="s">
        <v>22</v>
      </c>
      <c r="G824" t="str">
        <f>VLOOKUP(A824,Total!$A$1:$J$47,8,0)</f>
        <v>Upper: PU 100 | Sole: Rubber 100</v>
      </c>
      <c r="H824" s="6">
        <f>VLOOKUP(A824,Total!$A$1:$J$47,9,0)</f>
        <v>50</v>
      </c>
      <c r="I824" s="5">
        <f t="shared" si="24"/>
        <v>59.5</v>
      </c>
      <c r="J824" s="5">
        <f t="shared" si="25"/>
        <v>119</v>
      </c>
    </row>
    <row r="825" spans="1:10" x14ac:dyDescent="0.25">
      <c r="A825" t="s">
        <v>70</v>
      </c>
      <c r="B825" t="s">
        <v>71</v>
      </c>
      <c r="C825">
        <v>1</v>
      </c>
      <c r="D825">
        <v>8</v>
      </c>
      <c r="E825" t="s">
        <v>30</v>
      </c>
      <c r="F825" s="1" t="s">
        <v>22</v>
      </c>
      <c r="G825" t="str">
        <f>VLOOKUP(A825,Total!$A$1:$J$47,8,0)</f>
        <v>Upper: Polyester 100 | Sole: Rubber 100</v>
      </c>
      <c r="H825" s="6">
        <f>VLOOKUP(A825,Total!$A$1:$J$47,9,0)</f>
        <v>60</v>
      </c>
      <c r="I825" s="5">
        <f t="shared" si="24"/>
        <v>71.399999999999991</v>
      </c>
      <c r="J825" s="5">
        <f t="shared" si="25"/>
        <v>71.399999999999991</v>
      </c>
    </row>
    <row r="826" spans="1:10" x14ac:dyDescent="0.25">
      <c r="A826" t="s">
        <v>123</v>
      </c>
      <c r="B826" t="s">
        <v>124</v>
      </c>
      <c r="C826">
        <v>2</v>
      </c>
      <c r="D826">
        <v>8</v>
      </c>
      <c r="E826" t="s">
        <v>30</v>
      </c>
      <c r="F826" s="1" t="s">
        <v>31</v>
      </c>
      <c r="G826" t="str">
        <f>VLOOKUP(A826,Total!$A$1:$J$47,8,0)</f>
        <v>Upper: Synthetic Materials Lining And Sock: Synthetic Materials Outer: Other Synthetic Materials</v>
      </c>
      <c r="H826" s="6">
        <f>VLOOKUP(A826,Total!$A$1:$J$47,9,0)</f>
        <v>35</v>
      </c>
      <c r="I826" s="5">
        <f t="shared" si="24"/>
        <v>41.65</v>
      </c>
      <c r="J826" s="5">
        <f t="shared" si="25"/>
        <v>83.3</v>
      </c>
    </row>
    <row r="827" spans="1:10" x14ac:dyDescent="0.25">
      <c r="A827" t="s">
        <v>63</v>
      </c>
      <c r="B827" t="s">
        <v>64</v>
      </c>
      <c r="C827">
        <v>1</v>
      </c>
      <c r="D827">
        <v>8</v>
      </c>
      <c r="E827" t="s">
        <v>30</v>
      </c>
      <c r="F827" s="1" t="s">
        <v>31</v>
      </c>
      <c r="G827" t="str">
        <f>VLOOKUP(A827,Total!$A$1:$J$47,8,0)</f>
        <v>Upper: Synthetic Leather Materials Lining And Sock: Synthetic Materials Outer: Other Synthetic Mater</v>
      </c>
      <c r="H827" s="6">
        <f>VLOOKUP(A827,Total!$A$1:$J$47,9,0)</f>
        <v>55</v>
      </c>
      <c r="I827" s="5">
        <f t="shared" si="24"/>
        <v>65.45</v>
      </c>
      <c r="J827" s="5">
        <f t="shared" si="25"/>
        <v>65.45</v>
      </c>
    </row>
    <row r="828" spans="1:10" x14ac:dyDescent="0.25">
      <c r="A828" t="s">
        <v>61</v>
      </c>
      <c r="B828" t="s">
        <v>62</v>
      </c>
      <c r="C828">
        <v>1</v>
      </c>
      <c r="D828">
        <v>8</v>
      </c>
      <c r="E828" t="s">
        <v>30</v>
      </c>
      <c r="F828" s="1" t="s">
        <v>22</v>
      </c>
      <c r="G828" t="str">
        <f>VLOOKUP(A828,Total!$A$1:$J$47,8,0)</f>
        <v>Upper: PU 100 | Sole: Rubber 100</v>
      </c>
      <c r="H828" s="6">
        <f>VLOOKUP(A828,Total!$A$1:$J$47,9,0)</f>
        <v>55</v>
      </c>
      <c r="I828" s="5">
        <f t="shared" si="24"/>
        <v>65.45</v>
      </c>
      <c r="J828" s="5">
        <f t="shared" si="25"/>
        <v>65.45</v>
      </c>
    </row>
    <row r="829" spans="1:10" x14ac:dyDescent="0.25">
      <c r="A829" t="s">
        <v>103</v>
      </c>
      <c r="B829" t="s">
        <v>104</v>
      </c>
      <c r="C829">
        <v>2</v>
      </c>
      <c r="D829">
        <v>8</v>
      </c>
      <c r="E829" t="s">
        <v>30</v>
      </c>
      <c r="F829" s="1" t="s">
        <v>22</v>
      </c>
      <c r="G829" t="str">
        <f>VLOOKUP(A829,Total!$A$1:$J$47,8,0)</f>
        <v>Upper: PU 100 | Sole: Rubber 100</v>
      </c>
      <c r="H829" s="6">
        <f>VLOOKUP(A829,Total!$A$1:$J$47,9,0)</f>
        <v>36</v>
      </c>
      <c r="I829" s="5">
        <f t="shared" si="24"/>
        <v>42.839999999999996</v>
      </c>
      <c r="J829" s="5">
        <f t="shared" si="25"/>
        <v>85.679999999999993</v>
      </c>
    </row>
    <row r="830" spans="1:10" x14ac:dyDescent="0.25">
      <c r="A830" t="s">
        <v>42</v>
      </c>
      <c r="B830" t="s">
        <v>43</v>
      </c>
      <c r="C830">
        <v>5</v>
      </c>
      <c r="D830">
        <v>8</v>
      </c>
      <c r="E830" t="s">
        <v>30</v>
      </c>
      <c r="F830" s="1" t="s">
        <v>147</v>
      </c>
      <c r="G830" t="str">
        <f>VLOOKUP(A830,Total!$A$1:$J$47,8,0)</f>
        <v>Upper: PU 100 | Sole: Rubber 100</v>
      </c>
      <c r="H830" s="6">
        <f>VLOOKUP(A830,Total!$A$1:$J$47,9,0)</f>
        <v>65</v>
      </c>
      <c r="I830" s="5">
        <f t="shared" si="24"/>
        <v>77.349999999999994</v>
      </c>
      <c r="J830" s="5">
        <f t="shared" si="25"/>
        <v>386.75</v>
      </c>
    </row>
    <row r="831" spans="1:10" x14ac:dyDescent="0.25">
      <c r="A831" t="s">
        <v>120</v>
      </c>
      <c r="B831" t="s">
        <v>121</v>
      </c>
      <c r="C831">
        <v>2</v>
      </c>
      <c r="D831">
        <v>8</v>
      </c>
      <c r="E831" t="s">
        <v>30</v>
      </c>
      <c r="F831" s="1" t="s">
        <v>20</v>
      </c>
      <c r="G831" t="str">
        <f>VLOOKUP(A831,Total!$A$1:$J$47,8,0)</f>
        <v>Upper-100% Polyester  sock-100% polyurethane outsole-TPR</v>
      </c>
      <c r="H831" s="6">
        <f>VLOOKUP(A831,Total!$A$1:$J$47,9,0)</f>
        <v>35</v>
      </c>
      <c r="I831" s="5">
        <f t="shared" si="24"/>
        <v>41.65</v>
      </c>
      <c r="J831" s="5">
        <f t="shared" si="25"/>
        <v>83.3</v>
      </c>
    </row>
    <row r="832" spans="1:10" x14ac:dyDescent="0.25">
      <c r="A832" t="s">
        <v>128</v>
      </c>
      <c r="B832" t="s">
        <v>129</v>
      </c>
      <c r="C832">
        <v>5</v>
      </c>
      <c r="D832">
        <v>8</v>
      </c>
      <c r="E832" t="s">
        <v>30</v>
      </c>
      <c r="F832" s="1" t="s">
        <v>147</v>
      </c>
      <c r="G832" t="str">
        <f>VLOOKUP(A832,Total!$A$1:$J$47,8,0)</f>
        <v>Upper: PU 100 | Sole: Rubber 100</v>
      </c>
      <c r="H832" s="6">
        <f>VLOOKUP(A832,Total!$A$1:$J$47,9,0)</f>
        <v>60</v>
      </c>
      <c r="I832" s="5">
        <f t="shared" si="24"/>
        <v>71.399999999999991</v>
      </c>
      <c r="J832" s="5">
        <f t="shared" si="25"/>
        <v>356.99999999999994</v>
      </c>
    </row>
    <row r="833" spans="1:10" x14ac:dyDescent="0.25">
      <c r="A833" t="s">
        <v>96</v>
      </c>
      <c r="B833" t="s">
        <v>97</v>
      </c>
      <c r="C833">
        <v>2</v>
      </c>
      <c r="D833">
        <v>8</v>
      </c>
      <c r="E833" t="s">
        <v>30</v>
      </c>
      <c r="F833" s="1" t="s">
        <v>20</v>
      </c>
      <c r="G833" t="str">
        <f>VLOOKUP(A833,Total!$A$1:$J$47,8,0)</f>
        <v>Upper: Textile 100 | Sole: Plastic 100</v>
      </c>
      <c r="H833" s="6">
        <f>VLOOKUP(A833,Total!$A$1:$J$47,9,0)</f>
        <v>60</v>
      </c>
      <c r="I833" s="5">
        <f t="shared" si="24"/>
        <v>71.399999999999991</v>
      </c>
      <c r="J833" s="5">
        <f t="shared" si="25"/>
        <v>142.79999999999998</v>
      </c>
    </row>
    <row r="834" spans="1:10" x14ac:dyDescent="0.25">
      <c r="A834" t="s">
        <v>114</v>
      </c>
      <c r="B834" t="s">
        <v>115</v>
      </c>
      <c r="C834">
        <v>2</v>
      </c>
      <c r="D834">
        <v>8</v>
      </c>
      <c r="E834" t="s">
        <v>30</v>
      </c>
      <c r="F834" s="1" t="s">
        <v>31</v>
      </c>
      <c r="G834" t="str">
        <f>VLOOKUP(A834,Total!$A$1:$J$47,8,0)</f>
        <v>Upper: PU 100 | Sole: Rubber 100</v>
      </c>
      <c r="H834" s="6">
        <f>VLOOKUP(A834,Total!$A$1:$J$47,9,0)</f>
        <v>60</v>
      </c>
      <c r="I834" s="5">
        <f t="shared" si="24"/>
        <v>71.399999999999991</v>
      </c>
      <c r="J834" s="5">
        <f t="shared" si="25"/>
        <v>142.79999999999998</v>
      </c>
    </row>
    <row r="835" spans="1:10" x14ac:dyDescent="0.25">
      <c r="A835" t="s">
        <v>123</v>
      </c>
      <c r="B835" t="s">
        <v>124</v>
      </c>
      <c r="C835">
        <v>2</v>
      </c>
      <c r="D835">
        <v>8</v>
      </c>
      <c r="E835" t="s">
        <v>30</v>
      </c>
      <c r="F835" s="1" t="s">
        <v>148</v>
      </c>
      <c r="G835" t="str">
        <f>VLOOKUP(A835,Total!$A$1:$J$47,8,0)</f>
        <v>Upper: Synthetic Materials Lining And Sock: Synthetic Materials Outer: Other Synthetic Materials</v>
      </c>
      <c r="H835" s="6">
        <f>VLOOKUP(A835,Total!$A$1:$J$47,9,0)</f>
        <v>35</v>
      </c>
      <c r="I835" s="5">
        <f t="shared" ref="I835:I898" si="26">H835*1.19</f>
        <v>41.65</v>
      </c>
      <c r="J835" s="5">
        <f t="shared" ref="J835:J898" si="27">I835*C835</f>
        <v>83.3</v>
      </c>
    </row>
    <row r="836" spans="1:10" x14ac:dyDescent="0.25">
      <c r="A836" t="s">
        <v>56</v>
      </c>
      <c r="B836" t="s">
        <v>57</v>
      </c>
      <c r="C836">
        <v>1</v>
      </c>
      <c r="D836">
        <v>8</v>
      </c>
      <c r="E836" t="s">
        <v>30</v>
      </c>
      <c r="F836" s="1" t="s">
        <v>147</v>
      </c>
      <c r="G836" t="str">
        <f>VLOOKUP(A836,Total!$A$1:$J$47,8,0)</f>
        <v>Upper: PU 100 | Sole: Rubber 100</v>
      </c>
      <c r="H836" s="6">
        <f>VLOOKUP(A836,Total!$A$1:$J$47,9,0)</f>
        <v>30</v>
      </c>
      <c r="I836" s="5">
        <f t="shared" si="26"/>
        <v>35.699999999999996</v>
      </c>
      <c r="J836" s="5">
        <f t="shared" si="27"/>
        <v>35.699999999999996</v>
      </c>
    </row>
    <row r="837" spans="1:10" x14ac:dyDescent="0.25">
      <c r="A837" t="s">
        <v>117</v>
      </c>
      <c r="B837" t="s">
        <v>118</v>
      </c>
      <c r="C837">
        <v>6</v>
      </c>
      <c r="D837">
        <v>8</v>
      </c>
      <c r="E837" t="s">
        <v>30</v>
      </c>
      <c r="F837" s="1" t="s">
        <v>147</v>
      </c>
      <c r="G837" t="str">
        <f>VLOOKUP(A837,Total!$A$1:$J$47,8,0)</f>
        <v>Upper: Textile 100 | Sole: Rubber 100</v>
      </c>
      <c r="H837" s="6">
        <f>VLOOKUP(A837,Total!$A$1:$J$47,9,0)</f>
        <v>60</v>
      </c>
      <c r="I837" s="5">
        <f t="shared" si="26"/>
        <v>71.399999999999991</v>
      </c>
      <c r="J837" s="5">
        <f t="shared" si="27"/>
        <v>428.4</v>
      </c>
    </row>
    <row r="838" spans="1:10" x14ac:dyDescent="0.25">
      <c r="A838" t="s">
        <v>70</v>
      </c>
      <c r="B838" t="s">
        <v>71</v>
      </c>
      <c r="C838">
        <v>5</v>
      </c>
      <c r="D838">
        <v>8</v>
      </c>
      <c r="E838" t="s">
        <v>30</v>
      </c>
      <c r="F838" s="1" t="s">
        <v>147</v>
      </c>
      <c r="G838" t="str">
        <f>VLOOKUP(A838,Total!$A$1:$J$47,8,0)</f>
        <v>Upper: Polyester 100 | Sole: Rubber 100</v>
      </c>
      <c r="H838" s="6">
        <f>VLOOKUP(A838,Total!$A$1:$J$47,9,0)</f>
        <v>60</v>
      </c>
      <c r="I838" s="5">
        <f t="shared" si="26"/>
        <v>71.399999999999991</v>
      </c>
      <c r="J838" s="5">
        <f t="shared" si="27"/>
        <v>356.99999999999994</v>
      </c>
    </row>
    <row r="839" spans="1:10" x14ac:dyDescent="0.25">
      <c r="A839" t="s">
        <v>68</v>
      </c>
      <c r="B839" t="s">
        <v>69</v>
      </c>
      <c r="C839">
        <v>1</v>
      </c>
      <c r="D839">
        <v>8</v>
      </c>
      <c r="E839" t="s">
        <v>30</v>
      </c>
      <c r="F839" s="1" t="s">
        <v>20</v>
      </c>
      <c r="G839" t="str">
        <f>VLOOKUP(A839,Total!$A$1:$J$47,8,0)</f>
        <v>Upper: PU 100 | Sole: Thermoplastic Rubber 100</v>
      </c>
      <c r="H839" s="6">
        <f>VLOOKUP(A839,Total!$A$1:$J$47,9,0)</f>
        <v>55</v>
      </c>
      <c r="I839" s="5">
        <f t="shared" si="26"/>
        <v>65.45</v>
      </c>
      <c r="J839" s="5">
        <f t="shared" si="27"/>
        <v>65.45</v>
      </c>
    </row>
    <row r="840" spans="1:10" x14ac:dyDescent="0.25">
      <c r="A840" t="s">
        <v>58</v>
      </c>
      <c r="B840" t="s">
        <v>59</v>
      </c>
      <c r="C840">
        <v>2</v>
      </c>
      <c r="D840">
        <v>8</v>
      </c>
      <c r="E840" t="s">
        <v>30</v>
      </c>
      <c r="F840" s="1" t="s">
        <v>14</v>
      </c>
      <c r="G840" t="str">
        <f>VLOOKUP(A840,Total!$A$1:$J$47,8,0)</f>
        <v>Upper: PU 100 | Sole: Thermoplastic Rubber 100</v>
      </c>
      <c r="H840" s="6">
        <f>VLOOKUP(A840,Total!$A$1:$J$47,9,0)</f>
        <v>55</v>
      </c>
      <c r="I840" s="5">
        <f t="shared" si="26"/>
        <v>65.45</v>
      </c>
      <c r="J840" s="5">
        <f t="shared" si="27"/>
        <v>130.9</v>
      </c>
    </row>
    <row r="841" spans="1:10" x14ac:dyDescent="0.25">
      <c r="A841" t="s">
        <v>123</v>
      </c>
      <c r="B841" t="s">
        <v>124</v>
      </c>
      <c r="C841">
        <v>2</v>
      </c>
      <c r="D841">
        <v>8</v>
      </c>
      <c r="E841" t="s">
        <v>30</v>
      </c>
      <c r="F841" s="1" t="s">
        <v>148</v>
      </c>
      <c r="G841" t="str">
        <f>VLOOKUP(A841,Total!$A$1:$J$47,8,0)</f>
        <v>Upper: Synthetic Materials Lining And Sock: Synthetic Materials Outer: Other Synthetic Materials</v>
      </c>
      <c r="H841" s="6">
        <f>VLOOKUP(A841,Total!$A$1:$J$47,9,0)</f>
        <v>35</v>
      </c>
      <c r="I841" s="5">
        <f t="shared" si="26"/>
        <v>41.65</v>
      </c>
      <c r="J841" s="5">
        <f t="shared" si="27"/>
        <v>83.3</v>
      </c>
    </row>
    <row r="842" spans="1:10" x14ac:dyDescent="0.25">
      <c r="A842" t="s">
        <v>50</v>
      </c>
      <c r="B842" t="s">
        <v>52</v>
      </c>
      <c r="C842">
        <v>1</v>
      </c>
      <c r="D842">
        <v>8</v>
      </c>
      <c r="E842" t="s">
        <v>30</v>
      </c>
      <c r="F842" s="1" t="s">
        <v>31</v>
      </c>
      <c r="G842" t="str">
        <f>VLOOKUP(A842,Total!$A$1:$J$47,8,0)</f>
        <v>Upper: Polyurethane 100 | Sole: Polyurethane 100</v>
      </c>
      <c r="H842" s="6">
        <f>VLOOKUP(A842,Total!$A$1:$J$47,9,0)</f>
        <v>24</v>
      </c>
      <c r="I842" s="5">
        <f t="shared" si="26"/>
        <v>28.56</v>
      </c>
      <c r="J842" s="5">
        <f t="shared" si="27"/>
        <v>28.56</v>
      </c>
    </row>
    <row r="843" spans="1:10" x14ac:dyDescent="0.25">
      <c r="A843" t="s">
        <v>110</v>
      </c>
      <c r="B843" t="s">
        <v>111</v>
      </c>
      <c r="C843">
        <v>3</v>
      </c>
      <c r="D843">
        <v>8</v>
      </c>
      <c r="E843" t="s">
        <v>30</v>
      </c>
      <c r="F843" s="1" t="s">
        <v>147</v>
      </c>
      <c r="G843" t="str">
        <f>VLOOKUP(A843,Total!$A$1:$J$47,8,0)</f>
        <v>Upper: Satin 100 | Sole: Rubber 100</v>
      </c>
      <c r="H843" s="6">
        <f>VLOOKUP(A843,Total!$A$1:$J$47,9,0)</f>
        <v>35</v>
      </c>
      <c r="I843" s="5">
        <f t="shared" si="26"/>
        <v>41.65</v>
      </c>
      <c r="J843" s="5">
        <f t="shared" si="27"/>
        <v>124.94999999999999</v>
      </c>
    </row>
    <row r="844" spans="1:10" x14ac:dyDescent="0.25">
      <c r="A844" t="s">
        <v>61</v>
      </c>
      <c r="B844" t="s">
        <v>62</v>
      </c>
      <c r="C844">
        <v>2</v>
      </c>
      <c r="D844">
        <v>8</v>
      </c>
      <c r="E844" t="s">
        <v>30</v>
      </c>
      <c r="F844" s="1" t="s">
        <v>14</v>
      </c>
      <c r="G844" t="str">
        <f>VLOOKUP(A844,Total!$A$1:$J$47,8,0)</f>
        <v>Upper: PU 100 | Sole: Rubber 100</v>
      </c>
      <c r="H844" s="6">
        <f>VLOOKUP(A844,Total!$A$1:$J$47,9,0)</f>
        <v>55</v>
      </c>
      <c r="I844" s="5">
        <f t="shared" si="26"/>
        <v>65.45</v>
      </c>
      <c r="J844" s="5">
        <f t="shared" si="27"/>
        <v>130.9</v>
      </c>
    </row>
    <row r="845" spans="1:10" x14ac:dyDescent="0.25">
      <c r="A845" t="s">
        <v>105</v>
      </c>
      <c r="B845" t="s">
        <v>106</v>
      </c>
      <c r="C845">
        <v>2</v>
      </c>
      <c r="D845">
        <v>8</v>
      </c>
      <c r="E845" t="s">
        <v>30</v>
      </c>
      <c r="F845" s="1" t="s">
        <v>147</v>
      </c>
      <c r="G845" t="str">
        <f>VLOOKUP(A845,Total!$A$1:$J$47,8,0)</f>
        <v>Upper: PU 100 | Sole: Rubber 100</v>
      </c>
      <c r="H845" s="6">
        <f>VLOOKUP(A845,Total!$A$1:$J$47,9,0)</f>
        <v>50</v>
      </c>
      <c r="I845" s="5">
        <f t="shared" si="26"/>
        <v>59.5</v>
      </c>
      <c r="J845" s="5">
        <f t="shared" si="27"/>
        <v>119</v>
      </c>
    </row>
    <row r="846" spans="1:10" x14ac:dyDescent="0.25">
      <c r="A846" t="s">
        <v>50</v>
      </c>
      <c r="B846" t="s">
        <v>52</v>
      </c>
      <c r="C846">
        <v>5</v>
      </c>
      <c r="D846">
        <v>9</v>
      </c>
      <c r="E846" t="s">
        <v>30</v>
      </c>
      <c r="F846" s="1" t="s">
        <v>20</v>
      </c>
      <c r="G846" t="str">
        <f>VLOOKUP(A846,Total!$A$1:$J$47,8,0)</f>
        <v>Upper: Polyurethane 100 | Sole: Polyurethane 100</v>
      </c>
      <c r="H846" s="6">
        <f>VLOOKUP(A846,Total!$A$1:$J$47,9,0)</f>
        <v>24</v>
      </c>
      <c r="I846" s="5">
        <f t="shared" si="26"/>
        <v>28.56</v>
      </c>
      <c r="J846" s="5">
        <f t="shared" si="27"/>
        <v>142.79999999999998</v>
      </c>
    </row>
    <row r="847" spans="1:10" x14ac:dyDescent="0.25">
      <c r="A847" t="s">
        <v>105</v>
      </c>
      <c r="B847" t="s">
        <v>106</v>
      </c>
      <c r="C847">
        <v>2</v>
      </c>
      <c r="D847">
        <v>9</v>
      </c>
      <c r="E847" t="s">
        <v>30</v>
      </c>
      <c r="F847" s="1" t="s">
        <v>14</v>
      </c>
      <c r="G847" t="str">
        <f>VLOOKUP(A847,Total!$A$1:$J$47,8,0)</f>
        <v>Upper: PU 100 | Sole: Rubber 100</v>
      </c>
      <c r="H847" s="6">
        <f>VLOOKUP(A847,Total!$A$1:$J$47,9,0)</f>
        <v>50</v>
      </c>
      <c r="I847" s="5">
        <f t="shared" si="26"/>
        <v>59.5</v>
      </c>
      <c r="J847" s="5">
        <f t="shared" si="27"/>
        <v>119</v>
      </c>
    </row>
    <row r="848" spans="1:10" x14ac:dyDescent="0.25">
      <c r="A848" t="s">
        <v>138</v>
      </c>
      <c r="B848" t="s">
        <v>139</v>
      </c>
      <c r="C848">
        <v>1</v>
      </c>
      <c r="D848">
        <v>9</v>
      </c>
      <c r="E848" t="s">
        <v>30</v>
      </c>
      <c r="F848" s="1" t="s">
        <v>22</v>
      </c>
      <c r="G848" t="str">
        <f>VLOOKUP(A848,Total!$A$1:$J$47,8,0)</f>
        <v>Upper: PU 100 | Sole: Plastic 100</v>
      </c>
      <c r="H848" s="6">
        <f>VLOOKUP(A848,Total!$A$1:$J$47,9,0)</f>
        <v>38</v>
      </c>
      <c r="I848" s="5">
        <f t="shared" si="26"/>
        <v>45.22</v>
      </c>
      <c r="J848" s="5">
        <f t="shared" si="27"/>
        <v>45.22</v>
      </c>
    </row>
    <row r="849" spans="1:10" x14ac:dyDescent="0.25">
      <c r="A849" t="s">
        <v>68</v>
      </c>
      <c r="B849" t="s">
        <v>69</v>
      </c>
      <c r="C849">
        <v>1</v>
      </c>
      <c r="D849">
        <v>9</v>
      </c>
      <c r="E849" t="s">
        <v>30</v>
      </c>
      <c r="F849" s="1" t="s">
        <v>31</v>
      </c>
      <c r="G849" t="str">
        <f>VLOOKUP(A849,Total!$A$1:$J$47,8,0)</f>
        <v>Upper: PU 100 | Sole: Thermoplastic Rubber 100</v>
      </c>
      <c r="H849" s="6">
        <f>VLOOKUP(A849,Total!$A$1:$J$47,9,0)</f>
        <v>55</v>
      </c>
      <c r="I849" s="5">
        <f t="shared" si="26"/>
        <v>65.45</v>
      </c>
      <c r="J849" s="5">
        <f t="shared" si="27"/>
        <v>65.45</v>
      </c>
    </row>
    <row r="850" spans="1:10" x14ac:dyDescent="0.25">
      <c r="A850" t="s">
        <v>120</v>
      </c>
      <c r="B850" t="s">
        <v>121</v>
      </c>
      <c r="C850">
        <v>1</v>
      </c>
      <c r="D850">
        <v>9</v>
      </c>
      <c r="E850" t="s">
        <v>30</v>
      </c>
      <c r="F850" s="1" t="s">
        <v>20</v>
      </c>
      <c r="G850" t="str">
        <f>VLOOKUP(A850,Total!$A$1:$J$47,8,0)</f>
        <v>Upper-100% Polyester  sock-100% polyurethane outsole-TPR</v>
      </c>
      <c r="H850" s="6">
        <f>VLOOKUP(A850,Total!$A$1:$J$47,9,0)</f>
        <v>35</v>
      </c>
      <c r="I850" s="5">
        <f t="shared" si="26"/>
        <v>41.65</v>
      </c>
      <c r="J850" s="5">
        <f t="shared" si="27"/>
        <v>41.65</v>
      </c>
    </row>
    <row r="851" spans="1:10" x14ac:dyDescent="0.25">
      <c r="A851" t="s">
        <v>136</v>
      </c>
      <c r="B851" t="s">
        <v>137</v>
      </c>
      <c r="C851">
        <v>11</v>
      </c>
      <c r="D851">
        <v>9</v>
      </c>
      <c r="E851" t="s">
        <v>30</v>
      </c>
      <c r="F851" s="1" t="s">
        <v>14</v>
      </c>
      <c r="G851" t="str">
        <f>VLOOKUP(A851,Total!$A$1:$J$47,8,0)</f>
        <v>Upper: PU 100 | Sole: Rubber 100</v>
      </c>
      <c r="H851" s="6">
        <f>VLOOKUP(A851,Total!$A$1:$J$47,9,0)</f>
        <v>24</v>
      </c>
      <c r="I851" s="5">
        <f t="shared" si="26"/>
        <v>28.56</v>
      </c>
      <c r="J851" s="5">
        <f t="shared" si="27"/>
        <v>314.15999999999997</v>
      </c>
    </row>
    <row r="852" spans="1:10" x14ac:dyDescent="0.25">
      <c r="A852" t="s">
        <v>68</v>
      </c>
      <c r="B852" t="s">
        <v>69</v>
      </c>
      <c r="C852">
        <v>1</v>
      </c>
      <c r="D852">
        <v>9</v>
      </c>
      <c r="E852" t="s">
        <v>30</v>
      </c>
      <c r="F852" s="1" t="s">
        <v>147</v>
      </c>
      <c r="G852" t="str">
        <f>VLOOKUP(A852,Total!$A$1:$J$47,8,0)</f>
        <v>Upper: PU 100 | Sole: Thermoplastic Rubber 100</v>
      </c>
      <c r="H852" s="6">
        <f>VLOOKUP(A852,Total!$A$1:$J$47,9,0)</f>
        <v>55</v>
      </c>
      <c r="I852" s="5">
        <f t="shared" si="26"/>
        <v>65.45</v>
      </c>
      <c r="J852" s="5">
        <f t="shared" si="27"/>
        <v>65.45</v>
      </c>
    </row>
    <row r="853" spans="1:10" x14ac:dyDescent="0.25">
      <c r="A853" t="s">
        <v>123</v>
      </c>
      <c r="B853" t="s">
        <v>124</v>
      </c>
      <c r="C853">
        <v>4</v>
      </c>
      <c r="D853">
        <v>9</v>
      </c>
      <c r="E853" t="s">
        <v>30</v>
      </c>
      <c r="F853" s="1" t="s">
        <v>147</v>
      </c>
      <c r="G853" t="str">
        <f>VLOOKUP(A853,Total!$A$1:$J$47,8,0)</f>
        <v>Upper: Synthetic Materials Lining And Sock: Synthetic Materials Outer: Other Synthetic Materials</v>
      </c>
      <c r="H853" s="6">
        <f>VLOOKUP(A853,Total!$A$1:$J$47,9,0)</f>
        <v>35</v>
      </c>
      <c r="I853" s="5">
        <f t="shared" si="26"/>
        <v>41.65</v>
      </c>
      <c r="J853" s="5">
        <f t="shared" si="27"/>
        <v>166.6</v>
      </c>
    </row>
    <row r="854" spans="1:10" x14ac:dyDescent="0.25">
      <c r="A854" t="s">
        <v>58</v>
      </c>
      <c r="B854" t="s">
        <v>59</v>
      </c>
      <c r="C854">
        <v>2</v>
      </c>
      <c r="D854">
        <v>9</v>
      </c>
      <c r="E854" t="s">
        <v>30</v>
      </c>
      <c r="F854" s="1" t="s">
        <v>20</v>
      </c>
      <c r="G854" t="str">
        <f>VLOOKUP(A854,Total!$A$1:$J$47,8,0)</f>
        <v>Upper: PU 100 | Sole: Thermoplastic Rubber 100</v>
      </c>
      <c r="H854" s="6">
        <f>VLOOKUP(A854,Total!$A$1:$J$47,9,0)</f>
        <v>55</v>
      </c>
      <c r="I854" s="5">
        <f t="shared" si="26"/>
        <v>65.45</v>
      </c>
      <c r="J854" s="5">
        <f t="shared" si="27"/>
        <v>130.9</v>
      </c>
    </row>
    <row r="855" spans="1:10" x14ac:dyDescent="0.25">
      <c r="A855" t="s">
        <v>38</v>
      </c>
      <c r="B855" t="s">
        <v>40</v>
      </c>
      <c r="C855">
        <v>5</v>
      </c>
      <c r="D855">
        <v>9</v>
      </c>
      <c r="E855" t="s">
        <v>30</v>
      </c>
      <c r="F855" s="1" t="s">
        <v>22</v>
      </c>
      <c r="G855" t="str">
        <f>VLOOKUP(A855,Total!$A$1:$J$47,8,0)</f>
        <v>Upper: PU 100 | Sole: Rubber 100</v>
      </c>
      <c r="H855" s="6">
        <f>VLOOKUP(A855,Total!$A$1:$J$47,9,0)</f>
        <v>50</v>
      </c>
      <c r="I855" s="5">
        <f t="shared" si="26"/>
        <v>59.5</v>
      </c>
      <c r="J855" s="5">
        <f t="shared" si="27"/>
        <v>297.5</v>
      </c>
    </row>
    <row r="856" spans="1:10" x14ac:dyDescent="0.25">
      <c r="A856" t="s">
        <v>105</v>
      </c>
      <c r="B856" t="s">
        <v>106</v>
      </c>
      <c r="C856">
        <v>2</v>
      </c>
      <c r="D856">
        <v>9</v>
      </c>
      <c r="E856" t="s">
        <v>30</v>
      </c>
      <c r="F856" s="1" t="s">
        <v>148</v>
      </c>
      <c r="G856" t="str">
        <f>VLOOKUP(A856,Total!$A$1:$J$47,8,0)</f>
        <v>Upper: PU 100 | Sole: Rubber 100</v>
      </c>
      <c r="H856" s="6">
        <f>VLOOKUP(A856,Total!$A$1:$J$47,9,0)</f>
        <v>50</v>
      </c>
      <c r="I856" s="5">
        <f t="shared" si="26"/>
        <v>59.5</v>
      </c>
      <c r="J856" s="5">
        <f t="shared" si="27"/>
        <v>119</v>
      </c>
    </row>
    <row r="857" spans="1:10" x14ac:dyDescent="0.25">
      <c r="A857" t="s">
        <v>123</v>
      </c>
      <c r="B857" t="s">
        <v>124</v>
      </c>
      <c r="C857">
        <v>1</v>
      </c>
      <c r="D857">
        <v>9</v>
      </c>
      <c r="E857" t="s">
        <v>30</v>
      </c>
      <c r="F857" s="1" t="s">
        <v>149</v>
      </c>
      <c r="G857" t="str">
        <f>VLOOKUP(A857,Total!$A$1:$J$47,8,0)</f>
        <v>Upper: Synthetic Materials Lining And Sock: Synthetic Materials Outer: Other Synthetic Materials</v>
      </c>
      <c r="H857" s="6">
        <f>VLOOKUP(A857,Total!$A$1:$J$47,9,0)</f>
        <v>35</v>
      </c>
      <c r="I857" s="5">
        <f t="shared" si="26"/>
        <v>41.65</v>
      </c>
      <c r="J857" s="5">
        <f t="shared" si="27"/>
        <v>41.65</v>
      </c>
    </row>
    <row r="858" spans="1:10" x14ac:dyDescent="0.25">
      <c r="A858" t="s">
        <v>117</v>
      </c>
      <c r="B858" t="s">
        <v>118</v>
      </c>
      <c r="C858">
        <v>2</v>
      </c>
      <c r="D858">
        <v>9</v>
      </c>
      <c r="E858" t="s">
        <v>30</v>
      </c>
      <c r="F858" s="1" t="s">
        <v>20</v>
      </c>
      <c r="G858" t="str">
        <f>VLOOKUP(A858,Total!$A$1:$J$47,8,0)</f>
        <v>Upper: Textile 100 | Sole: Rubber 100</v>
      </c>
      <c r="H858" s="6">
        <f>VLOOKUP(A858,Total!$A$1:$J$47,9,0)</f>
        <v>60</v>
      </c>
      <c r="I858" s="5">
        <f t="shared" si="26"/>
        <v>71.399999999999991</v>
      </c>
      <c r="J858" s="5">
        <f t="shared" si="27"/>
        <v>142.79999999999998</v>
      </c>
    </row>
    <row r="859" spans="1:10" x14ac:dyDescent="0.25">
      <c r="A859" t="s">
        <v>105</v>
      </c>
      <c r="B859" t="s">
        <v>106</v>
      </c>
      <c r="C859">
        <v>2</v>
      </c>
      <c r="D859">
        <v>9</v>
      </c>
      <c r="E859" t="s">
        <v>30</v>
      </c>
      <c r="F859" s="1" t="s">
        <v>22</v>
      </c>
      <c r="G859" t="str">
        <f>VLOOKUP(A859,Total!$A$1:$J$47,8,0)</f>
        <v>Upper: PU 100 | Sole: Rubber 100</v>
      </c>
      <c r="H859" s="6">
        <f>VLOOKUP(A859,Total!$A$1:$J$47,9,0)</f>
        <v>50</v>
      </c>
      <c r="I859" s="5">
        <f t="shared" si="26"/>
        <v>59.5</v>
      </c>
      <c r="J859" s="5">
        <f t="shared" si="27"/>
        <v>119</v>
      </c>
    </row>
    <row r="860" spans="1:10" x14ac:dyDescent="0.25">
      <c r="A860" t="s">
        <v>82</v>
      </c>
      <c r="B860" t="s">
        <v>84</v>
      </c>
      <c r="C860">
        <v>5</v>
      </c>
      <c r="D860">
        <v>9</v>
      </c>
      <c r="E860" t="s">
        <v>30</v>
      </c>
      <c r="F860" s="1" t="s">
        <v>31</v>
      </c>
      <c r="G860" t="str">
        <f>VLOOKUP(A860,Total!$A$1:$J$47,8,0)</f>
        <v>Upper: PU 100 | Sole: Rubber 100</v>
      </c>
      <c r="H860" s="6">
        <f>VLOOKUP(A860,Total!$A$1:$J$47,9,0)</f>
        <v>32</v>
      </c>
      <c r="I860" s="5">
        <f t="shared" si="26"/>
        <v>38.08</v>
      </c>
      <c r="J860" s="5">
        <f t="shared" si="27"/>
        <v>190.39999999999998</v>
      </c>
    </row>
    <row r="861" spans="1:10" x14ac:dyDescent="0.25">
      <c r="A861" t="s">
        <v>123</v>
      </c>
      <c r="B861" t="s">
        <v>124</v>
      </c>
      <c r="C861">
        <v>4</v>
      </c>
      <c r="D861">
        <v>9</v>
      </c>
      <c r="E861" t="s">
        <v>30</v>
      </c>
      <c r="F861" s="1" t="s">
        <v>147</v>
      </c>
      <c r="G861" t="str">
        <f>VLOOKUP(A861,Total!$A$1:$J$47,8,0)</f>
        <v>Upper: Synthetic Materials Lining And Sock: Synthetic Materials Outer: Other Synthetic Materials</v>
      </c>
      <c r="H861" s="6">
        <f>VLOOKUP(A861,Total!$A$1:$J$47,9,0)</f>
        <v>35</v>
      </c>
      <c r="I861" s="5">
        <f t="shared" si="26"/>
        <v>41.65</v>
      </c>
      <c r="J861" s="5">
        <f t="shared" si="27"/>
        <v>166.6</v>
      </c>
    </row>
    <row r="862" spans="1:10" x14ac:dyDescent="0.25">
      <c r="A862" t="s">
        <v>123</v>
      </c>
      <c r="B862" t="s">
        <v>124</v>
      </c>
      <c r="C862">
        <v>2</v>
      </c>
      <c r="D862">
        <v>9</v>
      </c>
      <c r="E862" t="s">
        <v>30</v>
      </c>
      <c r="F862" s="1" t="s">
        <v>148</v>
      </c>
      <c r="G862" t="str">
        <f>VLOOKUP(A862,Total!$A$1:$J$47,8,0)</f>
        <v>Upper: Synthetic Materials Lining And Sock: Synthetic Materials Outer: Other Synthetic Materials</v>
      </c>
      <c r="H862" s="6">
        <f>VLOOKUP(A862,Total!$A$1:$J$47,9,0)</f>
        <v>35</v>
      </c>
      <c r="I862" s="5">
        <f t="shared" si="26"/>
        <v>41.65</v>
      </c>
      <c r="J862" s="5">
        <f t="shared" si="27"/>
        <v>83.3</v>
      </c>
    </row>
    <row r="863" spans="1:10" x14ac:dyDescent="0.25">
      <c r="A863" t="s">
        <v>58</v>
      </c>
      <c r="B863" t="s">
        <v>59</v>
      </c>
      <c r="C863">
        <v>1</v>
      </c>
      <c r="D863">
        <v>9</v>
      </c>
      <c r="E863" t="s">
        <v>30</v>
      </c>
      <c r="F863" s="1" t="s">
        <v>147</v>
      </c>
      <c r="G863" t="str">
        <f>VLOOKUP(A863,Total!$A$1:$J$47,8,0)</f>
        <v>Upper: PU 100 | Sole: Thermoplastic Rubber 100</v>
      </c>
      <c r="H863" s="6">
        <f>VLOOKUP(A863,Total!$A$1:$J$47,9,0)</f>
        <v>55</v>
      </c>
      <c r="I863" s="5">
        <f t="shared" si="26"/>
        <v>65.45</v>
      </c>
      <c r="J863" s="5">
        <f t="shared" si="27"/>
        <v>65.45</v>
      </c>
    </row>
    <row r="864" spans="1:10" x14ac:dyDescent="0.25">
      <c r="A864" t="s">
        <v>120</v>
      </c>
      <c r="B864" t="s">
        <v>121</v>
      </c>
      <c r="C864">
        <v>2</v>
      </c>
      <c r="D864">
        <v>9</v>
      </c>
      <c r="E864" t="s">
        <v>30</v>
      </c>
      <c r="F864" s="1" t="s">
        <v>147</v>
      </c>
      <c r="G864" t="str">
        <f>VLOOKUP(A864,Total!$A$1:$J$47,8,0)</f>
        <v>Upper-100% Polyester  sock-100% polyurethane outsole-TPR</v>
      </c>
      <c r="H864" s="6">
        <f>VLOOKUP(A864,Total!$A$1:$J$47,9,0)</f>
        <v>35</v>
      </c>
      <c r="I864" s="5">
        <f t="shared" si="26"/>
        <v>41.65</v>
      </c>
      <c r="J864" s="5">
        <f t="shared" si="27"/>
        <v>83.3</v>
      </c>
    </row>
    <row r="865" spans="1:10" x14ac:dyDescent="0.25">
      <c r="A865" t="s">
        <v>68</v>
      </c>
      <c r="B865" t="s">
        <v>69</v>
      </c>
      <c r="C865">
        <v>1</v>
      </c>
      <c r="D865">
        <v>9</v>
      </c>
      <c r="E865" t="s">
        <v>30</v>
      </c>
      <c r="F865" s="1" t="s">
        <v>14</v>
      </c>
      <c r="G865" t="str">
        <f>VLOOKUP(A865,Total!$A$1:$J$47,8,0)</f>
        <v>Upper: PU 100 | Sole: Thermoplastic Rubber 100</v>
      </c>
      <c r="H865" s="6">
        <f>VLOOKUP(A865,Total!$A$1:$J$47,9,0)</f>
        <v>55</v>
      </c>
      <c r="I865" s="5">
        <f t="shared" si="26"/>
        <v>65.45</v>
      </c>
      <c r="J865" s="5">
        <f t="shared" si="27"/>
        <v>65.45</v>
      </c>
    </row>
    <row r="866" spans="1:10" x14ac:dyDescent="0.25">
      <c r="A866" t="s">
        <v>92</v>
      </c>
      <c r="B866" t="s">
        <v>93</v>
      </c>
      <c r="C866">
        <v>5</v>
      </c>
      <c r="D866">
        <v>9</v>
      </c>
      <c r="E866" t="s">
        <v>30</v>
      </c>
      <c r="F866" s="1" t="s">
        <v>147</v>
      </c>
      <c r="G866" t="str">
        <f>VLOOKUP(A866,Total!$A$1:$J$47,8,0)</f>
        <v>Upper: PU 100 | Sole: Rubber 100</v>
      </c>
      <c r="H866" s="6">
        <f>VLOOKUP(A866,Total!$A$1:$J$47,9,0)</f>
        <v>60</v>
      </c>
      <c r="I866" s="5">
        <f t="shared" si="26"/>
        <v>71.399999999999991</v>
      </c>
      <c r="J866" s="5">
        <f t="shared" si="27"/>
        <v>356.99999999999994</v>
      </c>
    </row>
    <row r="867" spans="1:10" x14ac:dyDescent="0.25">
      <c r="A867" t="s">
        <v>136</v>
      </c>
      <c r="B867" t="s">
        <v>137</v>
      </c>
      <c r="C867">
        <v>4</v>
      </c>
      <c r="D867">
        <v>9</v>
      </c>
      <c r="E867" t="s">
        <v>30</v>
      </c>
      <c r="F867" s="1" t="s">
        <v>20</v>
      </c>
      <c r="G867" t="str">
        <f>VLOOKUP(A867,Total!$A$1:$J$47,8,0)</f>
        <v>Upper: PU 100 | Sole: Rubber 100</v>
      </c>
      <c r="H867" s="6">
        <f>VLOOKUP(A867,Total!$A$1:$J$47,9,0)</f>
        <v>24</v>
      </c>
      <c r="I867" s="5">
        <f t="shared" si="26"/>
        <v>28.56</v>
      </c>
      <c r="J867" s="5">
        <f t="shared" si="27"/>
        <v>114.24</v>
      </c>
    </row>
    <row r="868" spans="1:10" x14ac:dyDescent="0.25">
      <c r="A868" t="s">
        <v>126</v>
      </c>
      <c r="B868" t="s">
        <v>127</v>
      </c>
      <c r="C868">
        <v>1</v>
      </c>
      <c r="D868">
        <v>9</v>
      </c>
      <c r="E868" t="s">
        <v>30</v>
      </c>
      <c r="F868" s="1" t="s">
        <v>14</v>
      </c>
      <c r="G868" t="str">
        <f>VLOOKUP(A868,Total!$A$1:$J$47,8,0)</f>
        <v>Upper: PU 100 | Sole: Rubber 100</v>
      </c>
      <c r="H868" s="6">
        <f>VLOOKUP(A868,Total!$A$1:$J$47,9,0)</f>
        <v>38</v>
      </c>
      <c r="I868" s="5">
        <f t="shared" si="26"/>
        <v>45.22</v>
      </c>
      <c r="J868" s="5">
        <f t="shared" si="27"/>
        <v>45.22</v>
      </c>
    </row>
    <row r="869" spans="1:10" x14ac:dyDescent="0.25">
      <c r="A869" t="s">
        <v>85</v>
      </c>
      <c r="B869" t="s">
        <v>86</v>
      </c>
      <c r="C869">
        <v>4</v>
      </c>
      <c r="D869">
        <v>9</v>
      </c>
      <c r="E869" t="s">
        <v>30</v>
      </c>
      <c r="F869" s="1" t="s">
        <v>20</v>
      </c>
      <c r="G869" t="str">
        <f>VLOOKUP(A869,Total!$A$1:$J$47,8,0)</f>
        <v>Upper: Polyester 100 | Sole: PVC 100</v>
      </c>
      <c r="H869" s="6">
        <f>VLOOKUP(A869,Total!$A$1:$J$47,9,0)</f>
        <v>50</v>
      </c>
      <c r="I869" s="5">
        <f t="shared" si="26"/>
        <v>59.5</v>
      </c>
      <c r="J869" s="5">
        <f t="shared" si="27"/>
        <v>238</v>
      </c>
    </row>
    <row r="870" spans="1:10" x14ac:dyDescent="0.25">
      <c r="A870" t="s">
        <v>132</v>
      </c>
      <c r="B870" t="s">
        <v>133</v>
      </c>
      <c r="C870">
        <v>1</v>
      </c>
      <c r="D870">
        <v>9</v>
      </c>
      <c r="E870" t="s">
        <v>30</v>
      </c>
      <c r="F870" s="1" t="s">
        <v>20</v>
      </c>
      <c r="G870" t="str">
        <f>VLOOKUP(A870,Total!$A$1:$J$47,8,0)</f>
        <v>Upper: PU 100 | Sole: Rubber 100</v>
      </c>
      <c r="H870" s="6">
        <f>VLOOKUP(A870,Total!$A$1:$J$47,9,0)</f>
        <v>55</v>
      </c>
      <c r="I870" s="5">
        <f t="shared" si="26"/>
        <v>65.45</v>
      </c>
      <c r="J870" s="5">
        <f t="shared" si="27"/>
        <v>65.45</v>
      </c>
    </row>
    <row r="871" spans="1:10" x14ac:dyDescent="0.25">
      <c r="A871" t="s">
        <v>80</v>
      </c>
      <c r="B871" t="s">
        <v>81</v>
      </c>
      <c r="C871">
        <v>3</v>
      </c>
      <c r="D871">
        <v>9</v>
      </c>
      <c r="E871" t="s">
        <v>30</v>
      </c>
      <c r="F871" s="1" t="s">
        <v>14</v>
      </c>
      <c r="G871" t="str">
        <f>VLOOKUP(A871,Total!$A$1:$J$47,8,0)</f>
        <v>Upper: PU 100 | Sole: Rubber 100</v>
      </c>
      <c r="H871" s="6">
        <f>VLOOKUP(A871,Total!$A$1:$J$47,9,0)</f>
        <v>50</v>
      </c>
      <c r="I871" s="5">
        <f t="shared" si="26"/>
        <v>59.5</v>
      </c>
      <c r="J871" s="5">
        <f t="shared" si="27"/>
        <v>178.5</v>
      </c>
    </row>
    <row r="872" spans="1:10" x14ac:dyDescent="0.25">
      <c r="A872" t="s">
        <v>123</v>
      </c>
      <c r="B872" t="s">
        <v>124</v>
      </c>
      <c r="C872">
        <v>4</v>
      </c>
      <c r="D872">
        <v>9</v>
      </c>
      <c r="E872" t="s">
        <v>30</v>
      </c>
      <c r="F872" s="1" t="s">
        <v>148</v>
      </c>
      <c r="G872" t="str">
        <f>VLOOKUP(A872,Total!$A$1:$J$47,8,0)</f>
        <v>Upper: Synthetic Materials Lining And Sock: Synthetic Materials Outer: Other Synthetic Materials</v>
      </c>
      <c r="H872" s="6">
        <f>VLOOKUP(A872,Total!$A$1:$J$47,9,0)</f>
        <v>35</v>
      </c>
      <c r="I872" s="5">
        <f t="shared" si="26"/>
        <v>41.65</v>
      </c>
      <c r="J872" s="5">
        <f t="shared" si="27"/>
        <v>166.6</v>
      </c>
    </row>
    <row r="873" spans="1:10" x14ac:dyDescent="0.25">
      <c r="A873" t="s">
        <v>70</v>
      </c>
      <c r="B873" t="s">
        <v>71</v>
      </c>
      <c r="C873">
        <v>2</v>
      </c>
      <c r="D873">
        <v>9</v>
      </c>
      <c r="E873" t="s">
        <v>30</v>
      </c>
      <c r="F873" s="1" t="s">
        <v>20</v>
      </c>
      <c r="G873" t="str">
        <f>VLOOKUP(A873,Total!$A$1:$J$47,8,0)</f>
        <v>Upper: Polyester 100 | Sole: Rubber 100</v>
      </c>
      <c r="H873" s="6">
        <f>VLOOKUP(A873,Total!$A$1:$J$47,9,0)</f>
        <v>60</v>
      </c>
      <c r="I873" s="5">
        <f t="shared" si="26"/>
        <v>71.399999999999991</v>
      </c>
      <c r="J873" s="5">
        <f t="shared" si="27"/>
        <v>142.79999999999998</v>
      </c>
    </row>
    <row r="874" spans="1:10" x14ac:dyDescent="0.25">
      <c r="A874" t="s">
        <v>48</v>
      </c>
      <c r="B874" t="s">
        <v>49</v>
      </c>
      <c r="C874">
        <v>10</v>
      </c>
      <c r="D874">
        <v>9</v>
      </c>
      <c r="E874" t="s">
        <v>30</v>
      </c>
      <c r="F874" s="1" t="s">
        <v>20</v>
      </c>
      <c r="G874" t="str">
        <f>VLOOKUP(A874,Total!$A$1:$J$47,8,0)</f>
        <v>Upper: Polyester 100 | Sole: Rubber 100</v>
      </c>
      <c r="H874" s="6">
        <f>VLOOKUP(A874,Total!$A$1:$J$47,9,0)</f>
        <v>34</v>
      </c>
      <c r="I874" s="5">
        <f t="shared" si="26"/>
        <v>40.46</v>
      </c>
      <c r="J874" s="5">
        <f t="shared" si="27"/>
        <v>404.6</v>
      </c>
    </row>
    <row r="875" spans="1:10" x14ac:dyDescent="0.25">
      <c r="A875" t="s">
        <v>54</v>
      </c>
      <c r="B875" t="s">
        <v>55</v>
      </c>
      <c r="C875">
        <v>6</v>
      </c>
      <c r="D875">
        <v>9</v>
      </c>
      <c r="E875" t="s">
        <v>30</v>
      </c>
      <c r="F875" s="1" t="s">
        <v>31</v>
      </c>
      <c r="G875" t="str">
        <f>VLOOKUP(A875,Total!$A$1:$J$47,8,0)</f>
        <v>Upper: Satin 100 | Sole: Rubber 100</v>
      </c>
      <c r="H875" s="6">
        <f>VLOOKUP(A875,Total!$A$1:$J$47,9,0)</f>
        <v>30</v>
      </c>
      <c r="I875" s="5">
        <f t="shared" si="26"/>
        <v>35.699999999999996</v>
      </c>
      <c r="J875" s="5">
        <f t="shared" si="27"/>
        <v>214.2</v>
      </c>
    </row>
    <row r="876" spans="1:10" x14ac:dyDescent="0.25">
      <c r="A876" t="s">
        <v>66</v>
      </c>
      <c r="B876" t="s">
        <v>67</v>
      </c>
      <c r="C876">
        <v>5</v>
      </c>
      <c r="D876">
        <v>9</v>
      </c>
      <c r="E876" t="s">
        <v>30</v>
      </c>
      <c r="F876" s="1" t="s">
        <v>147</v>
      </c>
      <c r="G876" t="str">
        <f>VLOOKUP(A876,Total!$A$1:$J$47,8,0)</f>
        <v>Upper: PU 100 | Sole: Rubber 100</v>
      </c>
      <c r="H876" s="6">
        <f>VLOOKUP(A876,Total!$A$1:$J$47,9,0)</f>
        <v>55</v>
      </c>
      <c r="I876" s="5">
        <f t="shared" si="26"/>
        <v>65.45</v>
      </c>
      <c r="J876" s="5">
        <f t="shared" si="27"/>
        <v>327.25</v>
      </c>
    </row>
    <row r="877" spans="1:10" x14ac:dyDescent="0.25">
      <c r="A877" t="s">
        <v>80</v>
      </c>
      <c r="B877" t="s">
        <v>81</v>
      </c>
      <c r="C877">
        <v>1</v>
      </c>
      <c r="D877">
        <v>9</v>
      </c>
      <c r="E877" t="s">
        <v>30</v>
      </c>
      <c r="F877" s="1" t="s">
        <v>20</v>
      </c>
      <c r="G877" t="str">
        <f>VLOOKUP(A877,Total!$A$1:$J$47,8,0)</f>
        <v>Upper: PU 100 | Sole: Rubber 100</v>
      </c>
      <c r="H877" s="6">
        <f>VLOOKUP(A877,Total!$A$1:$J$47,9,0)</f>
        <v>50</v>
      </c>
      <c r="I877" s="5">
        <f t="shared" si="26"/>
        <v>59.5</v>
      </c>
      <c r="J877" s="5">
        <f t="shared" si="27"/>
        <v>59.5</v>
      </c>
    </row>
    <row r="878" spans="1:10" x14ac:dyDescent="0.25">
      <c r="A878" t="s">
        <v>130</v>
      </c>
      <c r="B878" t="s">
        <v>131</v>
      </c>
      <c r="C878">
        <v>3</v>
      </c>
      <c r="D878">
        <v>9</v>
      </c>
      <c r="E878" t="s">
        <v>30</v>
      </c>
      <c r="F878" s="1" t="s">
        <v>22</v>
      </c>
      <c r="G878" t="str">
        <f>VLOOKUP(A878,Total!$A$1:$J$47,8,0)</f>
        <v>Upper: PU 100 | Sole: Rubber 100</v>
      </c>
      <c r="H878" s="6">
        <f>VLOOKUP(A878,Total!$A$1:$J$47,9,0)</f>
        <v>30</v>
      </c>
      <c r="I878" s="5">
        <f t="shared" si="26"/>
        <v>35.699999999999996</v>
      </c>
      <c r="J878" s="5">
        <f t="shared" si="27"/>
        <v>107.1</v>
      </c>
    </row>
    <row r="879" spans="1:10" x14ac:dyDescent="0.25">
      <c r="A879" t="s">
        <v>38</v>
      </c>
      <c r="B879" t="s">
        <v>40</v>
      </c>
      <c r="C879">
        <v>1</v>
      </c>
      <c r="D879">
        <v>9</v>
      </c>
      <c r="E879" t="s">
        <v>30</v>
      </c>
      <c r="F879" s="1" t="s">
        <v>31</v>
      </c>
      <c r="G879" t="str">
        <f>VLOOKUP(A879,Total!$A$1:$J$47,8,0)</f>
        <v>Upper: PU 100 | Sole: Rubber 100</v>
      </c>
      <c r="H879" s="6">
        <f>VLOOKUP(A879,Total!$A$1:$J$47,9,0)</f>
        <v>50</v>
      </c>
      <c r="I879" s="5">
        <f t="shared" si="26"/>
        <v>59.5</v>
      </c>
      <c r="J879" s="5">
        <f t="shared" si="27"/>
        <v>59.5</v>
      </c>
    </row>
    <row r="880" spans="1:10" x14ac:dyDescent="0.25">
      <c r="A880" t="s">
        <v>28</v>
      </c>
      <c r="B880" t="s">
        <v>29</v>
      </c>
      <c r="C880">
        <v>1</v>
      </c>
      <c r="D880">
        <v>9</v>
      </c>
      <c r="E880" t="s">
        <v>30</v>
      </c>
      <c r="F880" s="1" t="s">
        <v>148</v>
      </c>
      <c r="G880" t="str">
        <f>VLOOKUP(A880,Total!$A$1:$J$47,8,0)</f>
        <v>Upper: Polyester 100 | Sole: Rubber 100</v>
      </c>
      <c r="H880" s="6">
        <f>VLOOKUP(A880,Total!$A$1:$J$47,9,0)</f>
        <v>60</v>
      </c>
      <c r="I880" s="5">
        <f t="shared" si="26"/>
        <v>71.399999999999991</v>
      </c>
      <c r="J880" s="5">
        <f t="shared" si="27"/>
        <v>71.399999999999991</v>
      </c>
    </row>
    <row r="881" spans="1:10" x14ac:dyDescent="0.25">
      <c r="A881" t="s">
        <v>70</v>
      </c>
      <c r="B881" t="s">
        <v>71</v>
      </c>
      <c r="C881">
        <v>4</v>
      </c>
      <c r="D881">
        <v>9</v>
      </c>
      <c r="E881" t="s">
        <v>30</v>
      </c>
      <c r="F881" s="1" t="s">
        <v>22</v>
      </c>
      <c r="G881" t="str">
        <f>VLOOKUP(A881,Total!$A$1:$J$47,8,0)</f>
        <v>Upper: Polyester 100 | Sole: Rubber 100</v>
      </c>
      <c r="H881" s="6">
        <f>VLOOKUP(A881,Total!$A$1:$J$47,9,0)</f>
        <v>60</v>
      </c>
      <c r="I881" s="5">
        <f t="shared" si="26"/>
        <v>71.399999999999991</v>
      </c>
      <c r="J881" s="5">
        <f t="shared" si="27"/>
        <v>285.59999999999997</v>
      </c>
    </row>
    <row r="882" spans="1:10" x14ac:dyDescent="0.25">
      <c r="A882" t="s">
        <v>136</v>
      </c>
      <c r="B882" t="s">
        <v>137</v>
      </c>
      <c r="C882">
        <v>11</v>
      </c>
      <c r="D882">
        <v>10</v>
      </c>
      <c r="E882" t="s">
        <v>30</v>
      </c>
      <c r="F882" s="1" t="s">
        <v>20</v>
      </c>
      <c r="G882" t="str">
        <f>VLOOKUP(A882,Total!$A$1:$J$47,8,0)</f>
        <v>Upper: PU 100 | Sole: Rubber 100</v>
      </c>
      <c r="H882" s="6">
        <f>VLOOKUP(A882,Total!$A$1:$J$47,9,0)</f>
        <v>24</v>
      </c>
      <c r="I882" s="5">
        <f t="shared" si="26"/>
        <v>28.56</v>
      </c>
      <c r="J882" s="5">
        <f t="shared" si="27"/>
        <v>314.15999999999997</v>
      </c>
    </row>
    <row r="883" spans="1:10" x14ac:dyDescent="0.25">
      <c r="A883" t="s">
        <v>58</v>
      </c>
      <c r="B883" t="s">
        <v>59</v>
      </c>
      <c r="C883">
        <v>1</v>
      </c>
      <c r="D883">
        <v>10</v>
      </c>
      <c r="E883" t="s">
        <v>30</v>
      </c>
      <c r="F883" s="1" t="s">
        <v>22</v>
      </c>
      <c r="G883" t="str">
        <f>VLOOKUP(A883,Total!$A$1:$J$47,8,0)</f>
        <v>Upper: PU 100 | Sole: Thermoplastic Rubber 100</v>
      </c>
      <c r="H883" s="6">
        <f>VLOOKUP(A883,Total!$A$1:$J$47,9,0)</f>
        <v>55</v>
      </c>
      <c r="I883" s="5">
        <f t="shared" si="26"/>
        <v>65.45</v>
      </c>
      <c r="J883" s="5">
        <f t="shared" si="27"/>
        <v>65.45</v>
      </c>
    </row>
    <row r="884" spans="1:10" x14ac:dyDescent="0.25">
      <c r="A884" t="s">
        <v>46</v>
      </c>
      <c r="B884" t="s">
        <v>47</v>
      </c>
      <c r="C884">
        <v>1</v>
      </c>
      <c r="D884">
        <v>10</v>
      </c>
      <c r="E884" t="s">
        <v>30</v>
      </c>
      <c r="F884" s="1" t="s">
        <v>22</v>
      </c>
      <c r="G884" t="str">
        <f>VLOOKUP(A884,Total!$A$1:$J$47,8,0)</f>
        <v>Upper: PU 100 | Sole: Rubber 100</v>
      </c>
      <c r="H884" s="6">
        <f>VLOOKUP(A884,Total!$A$1:$J$47,9,0)</f>
        <v>55</v>
      </c>
      <c r="I884" s="5">
        <f t="shared" si="26"/>
        <v>65.45</v>
      </c>
      <c r="J884" s="5">
        <f t="shared" si="27"/>
        <v>65.45</v>
      </c>
    </row>
    <row r="885" spans="1:10" x14ac:dyDescent="0.25">
      <c r="A885" t="s">
        <v>132</v>
      </c>
      <c r="B885" t="s">
        <v>133</v>
      </c>
      <c r="C885">
        <v>2</v>
      </c>
      <c r="D885">
        <v>10</v>
      </c>
      <c r="E885" t="s">
        <v>30</v>
      </c>
      <c r="F885" s="1" t="s">
        <v>20</v>
      </c>
      <c r="G885" t="str">
        <f>VLOOKUP(A885,Total!$A$1:$J$47,8,0)</f>
        <v>Upper: PU 100 | Sole: Rubber 100</v>
      </c>
      <c r="H885" s="6">
        <f>VLOOKUP(A885,Total!$A$1:$J$47,9,0)</f>
        <v>55</v>
      </c>
      <c r="I885" s="5">
        <f t="shared" si="26"/>
        <v>65.45</v>
      </c>
      <c r="J885" s="5">
        <f t="shared" si="27"/>
        <v>130.9</v>
      </c>
    </row>
    <row r="886" spans="1:10" x14ac:dyDescent="0.25">
      <c r="A886" t="s">
        <v>96</v>
      </c>
      <c r="B886" t="s">
        <v>97</v>
      </c>
      <c r="C886">
        <v>2</v>
      </c>
      <c r="D886">
        <v>10</v>
      </c>
      <c r="E886" t="s">
        <v>30</v>
      </c>
      <c r="F886" s="1" t="s">
        <v>147</v>
      </c>
      <c r="G886" t="str">
        <f>VLOOKUP(A886,Total!$A$1:$J$47,8,0)</f>
        <v>Upper: Textile 100 | Sole: Plastic 100</v>
      </c>
      <c r="H886" s="6">
        <f>VLOOKUP(A886,Total!$A$1:$J$47,9,0)</f>
        <v>60</v>
      </c>
      <c r="I886" s="5">
        <f t="shared" si="26"/>
        <v>71.399999999999991</v>
      </c>
      <c r="J886" s="5">
        <f t="shared" si="27"/>
        <v>142.79999999999998</v>
      </c>
    </row>
    <row r="887" spans="1:10" x14ac:dyDescent="0.25">
      <c r="A887" t="s">
        <v>105</v>
      </c>
      <c r="B887" t="s">
        <v>106</v>
      </c>
      <c r="C887">
        <v>1</v>
      </c>
      <c r="D887">
        <v>10</v>
      </c>
      <c r="E887" t="s">
        <v>30</v>
      </c>
      <c r="F887" s="1" t="s">
        <v>14</v>
      </c>
      <c r="G887" t="str">
        <f>VLOOKUP(A887,Total!$A$1:$J$47,8,0)</f>
        <v>Upper: PU 100 | Sole: Rubber 100</v>
      </c>
      <c r="H887" s="6">
        <f>VLOOKUP(A887,Total!$A$1:$J$47,9,0)</f>
        <v>50</v>
      </c>
      <c r="I887" s="5">
        <f t="shared" si="26"/>
        <v>59.5</v>
      </c>
      <c r="J887" s="5">
        <f t="shared" si="27"/>
        <v>59.5</v>
      </c>
    </row>
    <row r="888" spans="1:10" x14ac:dyDescent="0.25">
      <c r="A888" t="s">
        <v>82</v>
      </c>
      <c r="B888" t="s">
        <v>84</v>
      </c>
      <c r="C888">
        <v>2</v>
      </c>
      <c r="D888">
        <v>10</v>
      </c>
      <c r="E888" t="s">
        <v>30</v>
      </c>
      <c r="F888" s="1" t="s">
        <v>22</v>
      </c>
      <c r="G888" t="str">
        <f>VLOOKUP(A888,Total!$A$1:$J$47,8,0)</f>
        <v>Upper: PU 100 | Sole: Rubber 100</v>
      </c>
      <c r="H888" s="6">
        <f>VLOOKUP(A888,Total!$A$1:$J$47,9,0)</f>
        <v>32</v>
      </c>
      <c r="I888" s="5">
        <f t="shared" si="26"/>
        <v>38.08</v>
      </c>
      <c r="J888" s="5">
        <f t="shared" si="27"/>
        <v>76.16</v>
      </c>
    </row>
    <row r="889" spans="1:10" x14ac:dyDescent="0.25">
      <c r="A889" t="s">
        <v>107</v>
      </c>
      <c r="B889" t="s">
        <v>109</v>
      </c>
      <c r="C889">
        <v>2</v>
      </c>
      <c r="D889">
        <v>10</v>
      </c>
      <c r="E889" t="s">
        <v>30</v>
      </c>
      <c r="F889" s="1" t="s">
        <v>31</v>
      </c>
      <c r="G889" t="str">
        <f>VLOOKUP(A889,Total!$A$1:$J$47,8,0)</f>
        <v>Upper: PU 100 | Sole: Rubber 100</v>
      </c>
      <c r="H889" s="6">
        <f>VLOOKUP(A889,Total!$A$1:$J$47,9,0)</f>
        <v>55</v>
      </c>
      <c r="I889" s="5">
        <f t="shared" si="26"/>
        <v>65.45</v>
      </c>
      <c r="J889" s="5">
        <f t="shared" si="27"/>
        <v>130.9</v>
      </c>
    </row>
    <row r="890" spans="1:10" x14ac:dyDescent="0.25">
      <c r="A890" t="s">
        <v>117</v>
      </c>
      <c r="B890" t="s">
        <v>118</v>
      </c>
      <c r="C890">
        <v>3</v>
      </c>
      <c r="D890">
        <v>10</v>
      </c>
      <c r="E890" t="s">
        <v>30</v>
      </c>
      <c r="F890" s="1" t="s">
        <v>22</v>
      </c>
      <c r="G890" t="str">
        <f>VLOOKUP(A890,Total!$A$1:$J$47,8,0)</f>
        <v>Upper: Textile 100 | Sole: Rubber 100</v>
      </c>
      <c r="H890" s="6">
        <f>VLOOKUP(A890,Total!$A$1:$J$47,9,0)</f>
        <v>60</v>
      </c>
      <c r="I890" s="5">
        <f t="shared" si="26"/>
        <v>71.399999999999991</v>
      </c>
      <c r="J890" s="5">
        <f t="shared" si="27"/>
        <v>214.2</v>
      </c>
    </row>
    <row r="891" spans="1:10" x14ac:dyDescent="0.25">
      <c r="A891" t="s">
        <v>75</v>
      </c>
      <c r="B891" t="s">
        <v>76</v>
      </c>
      <c r="C891">
        <v>1</v>
      </c>
      <c r="D891">
        <v>10</v>
      </c>
      <c r="E891" t="s">
        <v>30</v>
      </c>
      <c r="F891" s="1" t="s">
        <v>31</v>
      </c>
      <c r="G891" t="str">
        <f>VLOOKUP(A891,Total!$A$1:$J$47,8,0)</f>
        <v>Upper: Polyester 100 | Sole: PVC 100</v>
      </c>
      <c r="H891" s="6">
        <f>VLOOKUP(A891,Total!$A$1:$J$47,9,0)</f>
        <v>30</v>
      </c>
      <c r="I891" s="5">
        <f t="shared" si="26"/>
        <v>35.699999999999996</v>
      </c>
      <c r="J891" s="5">
        <f t="shared" si="27"/>
        <v>35.699999999999996</v>
      </c>
    </row>
    <row r="892" spans="1:10" x14ac:dyDescent="0.25">
      <c r="A892" t="s">
        <v>96</v>
      </c>
      <c r="B892" t="s">
        <v>97</v>
      </c>
      <c r="C892">
        <v>1</v>
      </c>
      <c r="D892">
        <v>10</v>
      </c>
      <c r="E892" t="s">
        <v>30</v>
      </c>
      <c r="F892" s="1" t="s">
        <v>147</v>
      </c>
      <c r="G892" t="str">
        <f>VLOOKUP(A892,Total!$A$1:$J$47,8,0)</f>
        <v>Upper: Textile 100 | Sole: Plastic 100</v>
      </c>
      <c r="H892" s="6">
        <f>VLOOKUP(A892,Total!$A$1:$J$47,9,0)</f>
        <v>60</v>
      </c>
      <c r="I892" s="5">
        <f t="shared" si="26"/>
        <v>71.399999999999991</v>
      </c>
      <c r="J892" s="5">
        <f t="shared" si="27"/>
        <v>71.399999999999991</v>
      </c>
    </row>
    <row r="893" spans="1:10" x14ac:dyDescent="0.25">
      <c r="A893" t="s">
        <v>103</v>
      </c>
      <c r="B893" t="s">
        <v>104</v>
      </c>
      <c r="C893">
        <v>7</v>
      </c>
      <c r="D893">
        <v>10</v>
      </c>
      <c r="E893" t="s">
        <v>30</v>
      </c>
      <c r="F893" s="1" t="s">
        <v>147</v>
      </c>
      <c r="G893" t="str">
        <f>VLOOKUP(A893,Total!$A$1:$J$47,8,0)</f>
        <v>Upper: PU 100 | Sole: Rubber 100</v>
      </c>
      <c r="H893" s="6">
        <f>VLOOKUP(A893,Total!$A$1:$J$47,9,0)</f>
        <v>36</v>
      </c>
      <c r="I893" s="5">
        <f t="shared" si="26"/>
        <v>42.839999999999996</v>
      </c>
      <c r="J893" s="5">
        <f t="shared" si="27"/>
        <v>299.88</v>
      </c>
    </row>
    <row r="894" spans="1:10" x14ac:dyDescent="0.25">
      <c r="A894" t="s">
        <v>87</v>
      </c>
      <c r="B894" t="s">
        <v>88</v>
      </c>
      <c r="C894">
        <v>2</v>
      </c>
      <c r="D894">
        <v>10</v>
      </c>
      <c r="E894" t="s">
        <v>30</v>
      </c>
      <c r="F894" s="1" t="s">
        <v>148</v>
      </c>
      <c r="G894" t="str">
        <f>VLOOKUP(A894,Total!$A$1:$J$47,8,0)</f>
        <v>Upper: Polyester 100 | Sole: PVC 100</v>
      </c>
      <c r="H894" s="6">
        <f>VLOOKUP(A894,Total!$A$1:$J$47,9,0)</f>
        <v>36</v>
      </c>
      <c r="I894" s="5">
        <f t="shared" si="26"/>
        <v>42.839999999999996</v>
      </c>
      <c r="J894" s="5">
        <f t="shared" si="27"/>
        <v>85.679999999999993</v>
      </c>
    </row>
    <row r="895" spans="1:10" x14ac:dyDescent="0.25">
      <c r="A895" t="s">
        <v>136</v>
      </c>
      <c r="B895" t="s">
        <v>137</v>
      </c>
      <c r="C895">
        <v>12</v>
      </c>
      <c r="D895">
        <v>10</v>
      </c>
      <c r="E895" t="s">
        <v>30</v>
      </c>
      <c r="F895" s="1" t="s">
        <v>22</v>
      </c>
      <c r="G895" t="str">
        <f>VLOOKUP(A895,Total!$A$1:$J$47,8,0)</f>
        <v>Upper: PU 100 | Sole: Rubber 100</v>
      </c>
      <c r="H895" s="6">
        <f>VLOOKUP(A895,Total!$A$1:$J$47,9,0)</f>
        <v>24</v>
      </c>
      <c r="I895" s="5">
        <f t="shared" si="26"/>
        <v>28.56</v>
      </c>
      <c r="J895" s="5">
        <f t="shared" si="27"/>
        <v>342.71999999999997</v>
      </c>
    </row>
    <row r="896" spans="1:10" x14ac:dyDescent="0.25">
      <c r="A896" t="s">
        <v>94</v>
      </c>
      <c r="B896" t="s">
        <v>95</v>
      </c>
      <c r="C896">
        <v>4</v>
      </c>
      <c r="D896">
        <v>10</v>
      </c>
      <c r="E896" t="s">
        <v>30</v>
      </c>
      <c r="F896" s="1" t="s">
        <v>148</v>
      </c>
      <c r="G896" t="str">
        <f>VLOOKUP(A896,Total!$A$1:$J$47,8,0)</f>
        <v>Upper: PU 100 | Sole: Rubber 100</v>
      </c>
      <c r="H896" s="6">
        <f>VLOOKUP(A896,Total!$A$1:$J$47,9,0)</f>
        <v>50</v>
      </c>
      <c r="I896" s="5">
        <f t="shared" si="26"/>
        <v>59.5</v>
      </c>
      <c r="J896" s="5">
        <f t="shared" si="27"/>
        <v>238</v>
      </c>
    </row>
    <row r="897" spans="1:10" x14ac:dyDescent="0.25">
      <c r="A897" t="s">
        <v>138</v>
      </c>
      <c r="B897" t="s">
        <v>139</v>
      </c>
      <c r="C897">
        <v>1</v>
      </c>
      <c r="D897">
        <v>10</v>
      </c>
      <c r="E897" t="s">
        <v>30</v>
      </c>
      <c r="F897" s="1" t="s">
        <v>31</v>
      </c>
      <c r="G897" t="str">
        <f>VLOOKUP(A897,Total!$A$1:$J$47,8,0)</f>
        <v>Upper: PU 100 | Sole: Plastic 100</v>
      </c>
      <c r="H897" s="6">
        <f>VLOOKUP(A897,Total!$A$1:$J$47,9,0)</f>
        <v>38</v>
      </c>
      <c r="I897" s="5">
        <f t="shared" si="26"/>
        <v>45.22</v>
      </c>
      <c r="J897" s="5">
        <f t="shared" si="27"/>
        <v>45.22</v>
      </c>
    </row>
    <row r="898" spans="1:10" x14ac:dyDescent="0.25">
      <c r="A898" t="s">
        <v>63</v>
      </c>
      <c r="B898" t="s">
        <v>64</v>
      </c>
      <c r="C898">
        <v>4</v>
      </c>
      <c r="D898">
        <v>10</v>
      </c>
      <c r="E898" t="s">
        <v>30</v>
      </c>
      <c r="F898" s="1" t="s">
        <v>31</v>
      </c>
      <c r="G898" t="str">
        <f>VLOOKUP(A898,Total!$A$1:$J$47,8,0)</f>
        <v>Upper: Synthetic Leather Materials Lining And Sock: Synthetic Materials Outer: Other Synthetic Mater</v>
      </c>
      <c r="H898" s="6">
        <f>VLOOKUP(A898,Total!$A$1:$J$47,9,0)</f>
        <v>55</v>
      </c>
      <c r="I898" s="5">
        <f t="shared" si="26"/>
        <v>65.45</v>
      </c>
      <c r="J898" s="5">
        <f t="shared" si="27"/>
        <v>261.8</v>
      </c>
    </row>
    <row r="899" spans="1:10" x14ac:dyDescent="0.25">
      <c r="A899" t="s">
        <v>123</v>
      </c>
      <c r="B899" t="s">
        <v>124</v>
      </c>
      <c r="C899">
        <v>1</v>
      </c>
      <c r="D899">
        <v>10</v>
      </c>
      <c r="E899" t="s">
        <v>30</v>
      </c>
      <c r="F899" s="1" t="s">
        <v>22</v>
      </c>
      <c r="G899" t="str">
        <f>VLOOKUP(A899,Total!$A$1:$J$47,8,0)</f>
        <v>Upper: Synthetic Materials Lining And Sock: Synthetic Materials Outer: Other Synthetic Materials</v>
      </c>
      <c r="H899" s="6">
        <f>VLOOKUP(A899,Total!$A$1:$J$47,9,0)</f>
        <v>35</v>
      </c>
      <c r="I899" s="5">
        <f t="shared" ref="I899:I962" si="28">H899*1.19</f>
        <v>41.65</v>
      </c>
      <c r="J899" s="5">
        <f t="shared" ref="J899:J962" si="29">I899*C899</f>
        <v>41.65</v>
      </c>
    </row>
    <row r="900" spans="1:10" x14ac:dyDescent="0.25">
      <c r="A900" t="s">
        <v>123</v>
      </c>
      <c r="B900" t="s">
        <v>124</v>
      </c>
      <c r="C900">
        <v>1</v>
      </c>
      <c r="D900">
        <v>10</v>
      </c>
      <c r="E900" t="s">
        <v>30</v>
      </c>
      <c r="F900" s="1" t="s">
        <v>31</v>
      </c>
      <c r="G900" t="str">
        <f>VLOOKUP(A900,Total!$A$1:$J$47,8,0)</f>
        <v>Upper: Synthetic Materials Lining And Sock: Synthetic Materials Outer: Other Synthetic Materials</v>
      </c>
      <c r="H900" s="6">
        <f>VLOOKUP(A900,Total!$A$1:$J$47,9,0)</f>
        <v>35</v>
      </c>
      <c r="I900" s="5">
        <f t="shared" si="28"/>
        <v>41.65</v>
      </c>
      <c r="J900" s="5">
        <f t="shared" si="29"/>
        <v>41.65</v>
      </c>
    </row>
    <row r="901" spans="1:10" x14ac:dyDescent="0.25">
      <c r="A901" t="s">
        <v>105</v>
      </c>
      <c r="B901" t="s">
        <v>106</v>
      </c>
      <c r="C901">
        <v>1</v>
      </c>
      <c r="D901">
        <v>10</v>
      </c>
      <c r="E901" t="s">
        <v>30</v>
      </c>
      <c r="F901" s="1" t="s">
        <v>31</v>
      </c>
      <c r="G901" t="str">
        <f>VLOOKUP(A901,Total!$A$1:$J$47,8,0)</f>
        <v>Upper: PU 100 | Sole: Rubber 100</v>
      </c>
      <c r="H901" s="6">
        <f>VLOOKUP(A901,Total!$A$1:$J$47,9,0)</f>
        <v>50</v>
      </c>
      <c r="I901" s="5">
        <f t="shared" si="28"/>
        <v>59.5</v>
      </c>
      <c r="J901" s="5">
        <f t="shared" si="29"/>
        <v>59.5</v>
      </c>
    </row>
    <row r="902" spans="1:10" x14ac:dyDescent="0.25">
      <c r="A902" t="s">
        <v>92</v>
      </c>
      <c r="B902" t="s">
        <v>93</v>
      </c>
      <c r="C902">
        <v>1</v>
      </c>
      <c r="D902">
        <v>10</v>
      </c>
      <c r="E902" t="s">
        <v>30</v>
      </c>
      <c r="F902" s="1" t="s">
        <v>20</v>
      </c>
      <c r="G902" t="str">
        <f>VLOOKUP(A902,Total!$A$1:$J$47,8,0)</f>
        <v>Upper: PU 100 | Sole: Rubber 100</v>
      </c>
      <c r="H902" s="6">
        <f>VLOOKUP(A902,Total!$A$1:$J$47,9,0)</f>
        <v>60</v>
      </c>
      <c r="I902" s="5">
        <f t="shared" si="28"/>
        <v>71.399999999999991</v>
      </c>
      <c r="J902" s="5">
        <f t="shared" si="29"/>
        <v>71.399999999999991</v>
      </c>
    </row>
    <row r="903" spans="1:10" x14ac:dyDescent="0.25">
      <c r="A903" t="s">
        <v>89</v>
      </c>
      <c r="B903" t="s">
        <v>90</v>
      </c>
      <c r="C903">
        <v>1</v>
      </c>
      <c r="D903">
        <v>10</v>
      </c>
      <c r="E903" t="s">
        <v>30</v>
      </c>
      <c r="F903" s="1" t="s">
        <v>31</v>
      </c>
      <c r="G903" t="str">
        <f>VLOOKUP(A903,Total!$A$1:$J$47,8,0)</f>
        <v>Upper: Synthetic Suede Materials Lining And Sock: Synthetic Leather Materials Outer: Other Materials</v>
      </c>
      <c r="H903" s="6">
        <f>VLOOKUP(A903,Total!$A$1:$J$47,9,0)</f>
        <v>25</v>
      </c>
      <c r="I903" s="5">
        <f t="shared" si="28"/>
        <v>29.75</v>
      </c>
      <c r="J903" s="5">
        <f t="shared" si="29"/>
        <v>29.75</v>
      </c>
    </row>
    <row r="904" spans="1:10" x14ac:dyDescent="0.25">
      <c r="A904" t="s">
        <v>105</v>
      </c>
      <c r="B904" t="s">
        <v>106</v>
      </c>
      <c r="C904">
        <v>1</v>
      </c>
      <c r="D904">
        <v>10</v>
      </c>
      <c r="E904" t="s">
        <v>30</v>
      </c>
      <c r="F904" s="1" t="s">
        <v>20</v>
      </c>
      <c r="G904" t="str">
        <f>VLOOKUP(A904,Total!$A$1:$J$47,8,0)</f>
        <v>Upper: PU 100 | Sole: Rubber 100</v>
      </c>
      <c r="H904" s="6">
        <f>VLOOKUP(A904,Total!$A$1:$J$47,9,0)</f>
        <v>50</v>
      </c>
      <c r="I904" s="5">
        <f t="shared" si="28"/>
        <v>59.5</v>
      </c>
      <c r="J904" s="5">
        <f t="shared" si="29"/>
        <v>59.5</v>
      </c>
    </row>
    <row r="905" spans="1:10" x14ac:dyDescent="0.25">
      <c r="A905" t="s">
        <v>92</v>
      </c>
      <c r="B905" t="s">
        <v>93</v>
      </c>
      <c r="C905">
        <v>1</v>
      </c>
      <c r="D905">
        <v>10</v>
      </c>
      <c r="E905" t="s">
        <v>30</v>
      </c>
      <c r="F905" s="1" t="s">
        <v>147</v>
      </c>
      <c r="G905" t="str">
        <f>VLOOKUP(A905,Total!$A$1:$J$47,8,0)</f>
        <v>Upper: PU 100 | Sole: Rubber 100</v>
      </c>
      <c r="H905" s="6">
        <f>VLOOKUP(A905,Total!$A$1:$J$47,9,0)</f>
        <v>60</v>
      </c>
      <c r="I905" s="5">
        <f t="shared" si="28"/>
        <v>71.399999999999991</v>
      </c>
      <c r="J905" s="5">
        <f t="shared" si="29"/>
        <v>71.399999999999991</v>
      </c>
    </row>
    <row r="906" spans="1:10" x14ac:dyDescent="0.25">
      <c r="A906" t="s">
        <v>105</v>
      </c>
      <c r="B906" t="s">
        <v>106</v>
      </c>
      <c r="C906">
        <v>2</v>
      </c>
      <c r="D906">
        <v>10</v>
      </c>
      <c r="E906" t="s">
        <v>30</v>
      </c>
      <c r="F906" s="1" t="s">
        <v>147</v>
      </c>
      <c r="G906" t="str">
        <f>VLOOKUP(A906,Total!$A$1:$J$47,8,0)</f>
        <v>Upper: PU 100 | Sole: Rubber 100</v>
      </c>
      <c r="H906" s="6">
        <f>VLOOKUP(A906,Total!$A$1:$J$47,9,0)</f>
        <v>50</v>
      </c>
      <c r="I906" s="5">
        <f t="shared" si="28"/>
        <v>59.5</v>
      </c>
      <c r="J906" s="5">
        <f t="shared" si="29"/>
        <v>119</v>
      </c>
    </row>
    <row r="907" spans="1:10" x14ac:dyDescent="0.25">
      <c r="A907" t="s">
        <v>44</v>
      </c>
      <c r="B907" t="s">
        <v>45</v>
      </c>
      <c r="C907">
        <v>5</v>
      </c>
      <c r="D907">
        <v>10</v>
      </c>
      <c r="E907" t="s">
        <v>30</v>
      </c>
      <c r="F907" s="1" t="s">
        <v>20</v>
      </c>
      <c r="G907" t="str">
        <f>VLOOKUP(A907,Total!$A$1:$J$47,8,0)</f>
        <v>Upper: PU 100 | Sole: Rubber 100</v>
      </c>
      <c r="H907" s="6">
        <f>VLOOKUP(A907,Total!$A$1:$J$47,9,0)</f>
        <v>32</v>
      </c>
      <c r="I907" s="5">
        <f t="shared" si="28"/>
        <v>38.08</v>
      </c>
      <c r="J907" s="5">
        <f t="shared" si="29"/>
        <v>190.39999999999998</v>
      </c>
    </row>
    <row r="908" spans="1:10" x14ac:dyDescent="0.25">
      <c r="A908" t="s">
        <v>50</v>
      </c>
      <c r="B908" t="s">
        <v>52</v>
      </c>
      <c r="C908">
        <v>11</v>
      </c>
      <c r="D908">
        <v>10</v>
      </c>
      <c r="E908" t="s">
        <v>30</v>
      </c>
      <c r="F908" s="1" t="s">
        <v>14</v>
      </c>
      <c r="G908" t="str">
        <f>VLOOKUP(A908,Total!$A$1:$J$47,8,0)</f>
        <v>Upper: Polyurethane 100 | Sole: Polyurethane 100</v>
      </c>
      <c r="H908" s="6">
        <f>VLOOKUP(A908,Total!$A$1:$J$47,9,0)</f>
        <v>24</v>
      </c>
      <c r="I908" s="5">
        <f t="shared" si="28"/>
        <v>28.56</v>
      </c>
      <c r="J908" s="5">
        <f t="shared" si="29"/>
        <v>314.15999999999997</v>
      </c>
    </row>
    <row r="909" spans="1:10" x14ac:dyDescent="0.25">
      <c r="A909" t="s">
        <v>99</v>
      </c>
      <c r="B909" t="s">
        <v>100</v>
      </c>
      <c r="C909">
        <v>11</v>
      </c>
      <c r="D909">
        <v>10</v>
      </c>
      <c r="E909" t="s">
        <v>30</v>
      </c>
      <c r="F909" s="1" t="s">
        <v>22</v>
      </c>
      <c r="G909" t="str">
        <f>VLOOKUP(A909,Total!$A$1:$J$47,8,0)</f>
        <v>Upper: Satin 100 | Sole: Rubber 100</v>
      </c>
      <c r="H909" s="6">
        <f>VLOOKUP(A909,Total!$A$1:$J$47,9,0)</f>
        <v>30</v>
      </c>
      <c r="I909" s="5">
        <f t="shared" si="28"/>
        <v>35.699999999999996</v>
      </c>
      <c r="J909" s="5">
        <f t="shared" si="29"/>
        <v>392.69999999999993</v>
      </c>
    </row>
    <row r="910" spans="1:10" x14ac:dyDescent="0.25">
      <c r="A910" t="s">
        <v>94</v>
      </c>
      <c r="B910" t="s">
        <v>95</v>
      </c>
      <c r="C910">
        <v>4</v>
      </c>
      <c r="D910">
        <v>10</v>
      </c>
      <c r="E910" t="s">
        <v>30</v>
      </c>
      <c r="F910" s="1" t="s">
        <v>14</v>
      </c>
      <c r="G910" t="str">
        <f>VLOOKUP(A910,Total!$A$1:$J$47,8,0)</f>
        <v>Upper: PU 100 | Sole: Rubber 100</v>
      </c>
      <c r="H910" s="6">
        <f>VLOOKUP(A910,Total!$A$1:$J$47,9,0)</f>
        <v>50</v>
      </c>
      <c r="I910" s="5">
        <f t="shared" si="28"/>
        <v>59.5</v>
      </c>
      <c r="J910" s="5">
        <f t="shared" si="29"/>
        <v>238</v>
      </c>
    </row>
    <row r="911" spans="1:10" x14ac:dyDescent="0.25">
      <c r="A911" t="s">
        <v>89</v>
      </c>
      <c r="B911" t="s">
        <v>90</v>
      </c>
      <c r="C911">
        <v>3</v>
      </c>
      <c r="D911">
        <v>10</v>
      </c>
      <c r="E911" t="s">
        <v>30</v>
      </c>
      <c r="F911" s="1" t="s">
        <v>31</v>
      </c>
      <c r="G911" t="str">
        <f>VLOOKUP(A911,Total!$A$1:$J$47,8,0)</f>
        <v>Upper: Synthetic Suede Materials Lining And Sock: Synthetic Leather Materials Outer: Other Materials</v>
      </c>
      <c r="H911" s="6">
        <f>VLOOKUP(A911,Total!$A$1:$J$47,9,0)</f>
        <v>25</v>
      </c>
      <c r="I911" s="5">
        <f t="shared" si="28"/>
        <v>29.75</v>
      </c>
      <c r="J911" s="5">
        <f t="shared" si="29"/>
        <v>89.25</v>
      </c>
    </row>
    <row r="912" spans="1:10" x14ac:dyDescent="0.25">
      <c r="A912" t="s">
        <v>89</v>
      </c>
      <c r="B912" t="s">
        <v>90</v>
      </c>
      <c r="C912">
        <v>3</v>
      </c>
      <c r="D912">
        <v>10</v>
      </c>
      <c r="E912" t="s">
        <v>30</v>
      </c>
      <c r="F912" s="1" t="s">
        <v>31</v>
      </c>
      <c r="G912" t="str">
        <f>VLOOKUP(A912,Total!$A$1:$J$47,8,0)</f>
        <v>Upper: Synthetic Suede Materials Lining And Sock: Synthetic Leather Materials Outer: Other Materials</v>
      </c>
      <c r="H912" s="6">
        <f>VLOOKUP(A912,Total!$A$1:$J$47,9,0)</f>
        <v>25</v>
      </c>
      <c r="I912" s="5">
        <f t="shared" si="28"/>
        <v>29.75</v>
      </c>
      <c r="J912" s="5">
        <f t="shared" si="29"/>
        <v>89.25</v>
      </c>
    </row>
    <row r="913" spans="1:10" x14ac:dyDescent="0.25">
      <c r="A913" t="s">
        <v>38</v>
      </c>
      <c r="B913" t="s">
        <v>40</v>
      </c>
      <c r="C913">
        <v>1</v>
      </c>
      <c r="D913">
        <v>10</v>
      </c>
      <c r="E913" t="s">
        <v>30</v>
      </c>
      <c r="F913" s="1" t="s">
        <v>20</v>
      </c>
      <c r="G913" t="str">
        <f>VLOOKUP(A913,Total!$A$1:$J$47,8,0)</f>
        <v>Upper: PU 100 | Sole: Rubber 100</v>
      </c>
      <c r="H913" s="6">
        <f>VLOOKUP(A913,Total!$A$1:$J$47,9,0)</f>
        <v>50</v>
      </c>
      <c r="I913" s="5">
        <f t="shared" si="28"/>
        <v>59.5</v>
      </c>
      <c r="J913" s="5">
        <f t="shared" si="29"/>
        <v>59.5</v>
      </c>
    </row>
    <row r="914" spans="1:10" x14ac:dyDescent="0.25">
      <c r="A914" t="s">
        <v>63</v>
      </c>
      <c r="B914" t="s">
        <v>64</v>
      </c>
      <c r="C914">
        <v>4</v>
      </c>
      <c r="D914">
        <v>10</v>
      </c>
      <c r="E914" t="s">
        <v>30</v>
      </c>
      <c r="F914" s="1" t="s">
        <v>147</v>
      </c>
      <c r="G914" t="str">
        <f>VLOOKUP(A914,Total!$A$1:$J$47,8,0)</f>
        <v>Upper: Synthetic Leather Materials Lining And Sock: Synthetic Materials Outer: Other Synthetic Mater</v>
      </c>
      <c r="H914" s="6">
        <f>VLOOKUP(A914,Total!$A$1:$J$47,9,0)</f>
        <v>55</v>
      </c>
      <c r="I914" s="5">
        <f t="shared" si="28"/>
        <v>65.45</v>
      </c>
      <c r="J914" s="5">
        <f t="shared" si="29"/>
        <v>261.8</v>
      </c>
    </row>
    <row r="915" spans="1:10" x14ac:dyDescent="0.25">
      <c r="A915" t="s">
        <v>94</v>
      </c>
      <c r="B915" t="s">
        <v>95</v>
      </c>
      <c r="C915">
        <v>4</v>
      </c>
      <c r="D915">
        <v>10</v>
      </c>
      <c r="E915" t="s">
        <v>30</v>
      </c>
      <c r="F915" s="1" t="s">
        <v>22</v>
      </c>
      <c r="G915" t="str">
        <f>VLOOKUP(A915,Total!$A$1:$J$47,8,0)</f>
        <v>Upper: PU 100 | Sole: Rubber 100</v>
      </c>
      <c r="H915" s="6">
        <f>VLOOKUP(A915,Total!$A$1:$J$47,9,0)</f>
        <v>50</v>
      </c>
      <c r="I915" s="5">
        <f t="shared" si="28"/>
        <v>59.5</v>
      </c>
      <c r="J915" s="5">
        <f t="shared" si="29"/>
        <v>238</v>
      </c>
    </row>
    <row r="916" spans="1:10" x14ac:dyDescent="0.25">
      <c r="A916" t="s">
        <v>123</v>
      </c>
      <c r="B916" t="s">
        <v>124</v>
      </c>
      <c r="C916">
        <v>2</v>
      </c>
      <c r="D916">
        <v>10</v>
      </c>
      <c r="E916" t="s">
        <v>30</v>
      </c>
      <c r="F916" s="1" t="s">
        <v>31</v>
      </c>
      <c r="G916" t="str">
        <f>VLOOKUP(A916,Total!$A$1:$J$47,8,0)</f>
        <v>Upper: Synthetic Materials Lining And Sock: Synthetic Materials Outer: Other Synthetic Materials</v>
      </c>
      <c r="H916" s="6">
        <f>VLOOKUP(A916,Total!$A$1:$J$47,9,0)</f>
        <v>35</v>
      </c>
      <c r="I916" s="5">
        <f t="shared" si="28"/>
        <v>41.65</v>
      </c>
      <c r="J916" s="5">
        <f t="shared" si="29"/>
        <v>83.3</v>
      </c>
    </row>
    <row r="917" spans="1:10" x14ac:dyDescent="0.25">
      <c r="A917" t="s">
        <v>58</v>
      </c>
      <c r="B917" t="s">
        <v>59</v>
      </c>
      <c r="C917">
        <v>1</v>
      </c>
      <c r="D917">
        <v>10</v>
      </c>
      <c r="E917" t="s">
        <v>30</v>
      </c>
      <c r="F917" s="1" t="s">
        <v>148</v>
      </c>
      <c r="G917" t="str">
        <f>VLOOKUP(A917,Total!$A$1:$J$47,8,0)</f>
        <v>Upper: PU 100 | Sole: Thermoplastic Rubber 100</v>
      </c>
      <c r="H917" s="6">
        <f>VLOOKUP(A917,Total!$A$1:$J$47,9,0)</f>
        <v>55</v>
      </c>
      <c r="I917" s="5">
        <f t="shared" si="28"/>
        <v>65.45</v>
      </c>
      <c r="J917" s="5">
        <f t="shared" si="29"/>
        <v>65.45</v>
      </c>
    </row>
    <row r="918" spans="1:10" x14ac:dyDescent="0.25">
      <c r="A918" t="s">
        <v>58</v>
      </c>
      <c r="B918" t="s">
        <v>59</v>
      </c>
      <c r="C918">
        <v>1</v>
      </c>
      <c r="D918">
        <v>10</v>
      </c>
      <c r="E918" t="s">
        <v>30</v>
      </c>
      <c r="F918" s="1" t="s">
        <v>148</v>
      </c>
      <c r="G918" t="str">
        <f>VLOOKUP(A918,Total!$A$1:$J$47,8,0)</f>
        <v>Upper: PU 100 | Sole: Thermoplastic Rubber 100</v>
      </c>
      <c r="H918" s="6">
        <f>VLOOKUP(A918,Total!$A$1:$J$47,9,0)</f>
        <v>55</v>
      </c>
      <c r="I918" s="5">
        <f t="shared" si="28"/>
        <v>65.45</v>
      </c>
      <c r="J918" s="5">
        <f t="shared" si="29"/>
        <v>65.45</v>
      </c>
    </row>
    <row r="919" spans="1:10" x14ac:dyDescent="0.25">
      <c r="A919" t="s">
        <v>58</v>
      </c>
      <c r="B919" t="s">
        <v>59</v>
      </c>
      <c r="C919">
        <v>2</v>
      </c>
      <c r="D919">
        <v>10</v>
      </c>
      <c r="E919" t="s">
        <v>30</v>
      </c>
      <c r="F919" s="1" t="s">
        <v>20</v>
      </c>
      <c r="G919" t="str">
        <f>VLOOKUP(A919,Total!$A$1:$J$47,8,0)</f>
        <v>Upper: PU 100 | Sole: Thermoplastic Rubber 100</v>
      </c>
      <c r="H919" s="6">
        <f>VLOOKUP(A919,Total!$A$1:$J$47,9,0)</f>
        <v>55</v>
      </c>
      <c r="I919" s="5">
        <f t="shared" si="28"/>
        <v>65.45</v>
      </c>
      <c r="J919" s="5">
        <f t="shared" si="29"/>
        <v>130.9</v>
      </c>
    </row>
    <row r="920" spans="1:10" x14ac:dyDescent="0.25">
      <c r="A920" t="s">
        <v>75</v>
      </c>
      <c r="B920" t="s">
        <v>76</v>
      </c>
      <c r="C920">
        <v>4</v>
      </c>
      <c r="D920">
        <v>10</v>
      </c>
      <c r="E920" t="s">
        <v>30</v>
      </c>
      <c r="F920" s="1" t="s">
        <v>147</v>
      </c>
      <c r="G920" t="str">
        <f>VLOOKUP(A920,Total!$A$1:$J$47,8,0)</f>
        <v>Upper: Polyester 100 | Sole: PVC 100</v>
      </c>
      <c r="H920" s="6">
        <f>VLOOKUP(A920,Total!$A$1:$J$47,9,0)</f>
        <v>30</v>
      </c>
      <c r="I920" s="5">
        <f t="shared" si="28"/>
        <v>35.699999999999996</v>
      </c>
      <c r="J920" s="5">
        <f t="shared" si="29"/>
        <v>142.79999999999998</v>
      </c>
    </row>
    <row r="921" spans="1:10" x14ac:dyDescent="0.25">
      <c r="A921" t="s">
        <v>126</v>
      </c>
      <c r="B921" t="s">
        <v>127</v>
      </c>
      <c r="C921">
        <v>1</v>
      </c>
      <c r="D921">
        <v>10</v>
      </c>
      <c r="E921" t="s">
        <v>30</v>
      </c>
      <c r="F921" s="1" t="s">
        <v>148</v>
      </c>
      <c r="G921" t="str">
        <f>VLOOKUP(A921,Total!$A$1:$J$47,8,0)</f>
        <v>Upper: PU 100 | Sole: Rubber 100</v>
      </c>
      <c r="H921" s="6">
        <f>VLOOKUP(A921,Total!$A$1:$J$47,9,0)</f>
        <v>38</v>
      </c>
      <c r="I921" s="5">
        <f t="shared" si="28"/>
        <v>45.22</v>
      </c>
      <c r="J921" s="5">
        <f t="shared" si="29"/>
        <v>45.22</v>
      </c>
    </row>
    <row r="922" spans="1:10" x14ac:dyDescent="0.25">
      <c r="A922" t="s">
        <v>54</v>
      </c>
      <c r="B922" t="s">
        <v>55</v>
      </c>
      <c r="C922">
        <v>6</v>
      </c>
      <c r="D922">
        <v>10</v>
      </c>
      <c r="E922" t="s">
        <v>30</v>
      </c>
      <c r="F922" s="1" t="s">
        <v>22</v>
      </c>
      <c r="G922" t="str">
        <f>VLOOKUP(A922,Total!$A$1:$J$47,8,0)</f>
        <v>Upper: Satin 100 | Sole: Rubber 100</v>
      </c>
      <c r="H922" s="6">
        <f>VLOOKUP(A922,Total!$A$1:$J$47,9,0)</f>
        <v>30</v>
      </c>
      <c r="I922" s="5">
        <f t="shared" si="28"/>
        <v>35.699999999999996</v>
      </c>
      <c r="J922" s="5">
        <f t="shared" si="29"/>
        <v>214.2</v>
      </c>
    </row>
    <row r="923" spans="1:10" x14ac:dyDescent="0.25">
      <c r="A923" t="s">
        <v>134</v>
      </c>
      <c r="B923" t="s">
        <v>135</v>
      </c>
      <c r="C923">
        <v>10</v>
      </c>
      <c r="D923">
        <v>11</v>
      </c>
      <c r="E923" t="s">
        <v>30</v>
      </c>
      <c r="F923" s="1" t="s">
        <v>20</v>
      </c>
      <c r="G923" t="str">
        <f>VLOOKUP(A923,Total!$A$1:$J$47,8,0)</f>
        <v>Upper: Polyester 100 | Sole: Rubber 100</v>
      </c>
      <c r="H923" s="6">
        <f>VLOOKUP(A923,Total!$A$1:$J$47,9,0)</f>
        <v>28</v>
      </c>
      <c r="I923" s="5">
        <f t="shared" si="28"/>
        <v>33.32</v>
      </c>
      <c r="J923" s="5">
        <f t="shared" si="29"/>
        <v>333.2</v>
      </c>
    </row>
    <row r="924" spans="1:10" x14ac:dyDescent="0.25">
      <c r="A924" t="s">
        <v>48</v>
      </c>
      <c r="B924" t="s">
        <v>49</v>
      </c>
      <c r="C924">
        <v>3</v>
      </c>
      <c r="D924">
        <v>11</v>
      </c>
      <c r="E924" t="s">
        <v>30</v>
      </c>
      <c r="F924" s="1" t="s">
        <v>31</v>
      </c>
      <c r="G924" t="str">
        <f>VLOOKUP(A924,Total!$A$1:$J$47,8,0)</f>
        <v>Upper: Polyester 100 | Sole: Rubber 100</v>
      </c>
      <c r="H924" s="6">
        <f>VLOOKUP(A924,Total!$A$1:$J$47,9,0)</f>
        <v>34</v>
      </c>
      <c r="I924" s="5">
        <f t="shared" si="28"/>
        <v>40.46</v>
      </c>
      <c r="J924" s="5">
        <f t="shared" si="29"/>
        <v>121.38</v>
      </c>
    </row>
    <row r="925" spans="1:10" x14ac:dyDescent="0.25">
      <c r="A925" t="s">
        <v>138</v>
      </c>
      <c r="B925" t="s">
        <v>139</v>
      </c>
      <c r="C925">
        <v>3</v>
      </c>
      <c r="D925">
        <v>11</v>
      </c>
      <c r="E925" t="s">
        <v>30</v>
      </c>
      <c r="F925" s="1" t="s">
        <v>31</v>
      </c>
      <c r="G925" t="str">
        <f>VLOOKUP(A925,Total!$A$1:$J$47,8,0)</f>
        <v>Upper: PU 100 | Sole: Plastic 100</v>
      </c>
      <c r="H925" s="6">
        <f>VLOOKUP(A925,Total!$A$1:$J$47,9,0)</f>
        <v>38</v>
      </c>
      <c r="I925" s="5">
        <f t="shared" si="28"/>
        <v>45.22</v>
      </c>
      <c r="J925" s="5">
        <f t="shared" si="29"/>
        <v>135.66</v>
      </c>
    </row>
    <row r="926" spans="1:10" x14ac:dyDescent="0.25">
      <c r="A926" t="s">
        <v>105</v>
      </c>
      <c r="B926" t="s">
        <v>106</v>
      </c>
      <c r="C926">
        <v>2</v>
      </c>
      <c r="D926">
        <v>11</v>
      </c>
      <c r="E926" t="s">
        <v>30</v>
      </c>
      <c r="F926" s="1" t="s">
        <v>148</v>
      </c>
      <c r="G926" t="str">
        <f>VLOOKUP(A926,Total!$A$1:$J$47,8,0)</f>
        <v>Upper: PU 100 | Sole: Rubber 100</v>
      </c>
      <c r="H926" s="6">
        <f>VLOOKUP(A926,Total!$A$1:$J$47,9,0)</f>
        <v>50</v>
      </c>
      <c r="I926" s="5">
        <f t="shared" si="28"/>
        <v>59.5</v>
      </c>
      <c r="J926" s="5">
        <f t="shared" si="29"/>
        <v>119</v>
      </c>
    </row>
    <row r="927" spans="1:10" x14ac:dyDescent="0.25">
      <c r="A927" t="s">
        <v>120</v>
      </c>
      <c r="B927" t="s">
        <v>121</v>
      </c>
      <c r="C927">
        <v>1</v>
      </c>
      <c r="D927">
        <v>11</v>
      </c>
      <c r="E927" t="s">
        <v>30</v>
      </c>
      <c r="F927" s="1" t="s">
        <v>31</v>
      </c>
      <c r="G927" t="str">
        <f>VLOOKUP(A927,Total!$A$1:$J$47,8,0)</f>
        <v>Upper-100% Polyester  sock-100% polyurethane outsole-TPR</v>
      </c>
      <c r="H927" s="6">
        <f>VLOOKUP(A927,Total!$A$1:$J$47,9,0)</f>
        <v>35</v>
      </c>
      <c r="I927" s="5">
        <f t="shared" si="28"/>
        <v>41.65</v>
      </c>
      <c r="J927" s="5">
        <f t="shared" si="29"/>
        <v>41.65</v>
      </c>
    </row>
    <row r="928" spans="1:10" x14ac:dyDescent="0.25">
      <c r="A928" t="s">
        <v>85</v>
      </c>
      <c r="B928" t="s">
        <v>86</v>
      </c>
      <c r="C928">
        <v>8</v>
      </c>
      <c r="D928">
        <v>11</v>
      </c>
      <c r="E928" t="s">
        <v>30</v>
      </c>
      <c r="F928" s="1" t="s">
        <v>31</v>
      </c>
      <c r="G928" t="str">
        <f>VLOOKUP(A928,Total!$A$1:$J$47,8,0)</f>
        <v>Upper: Polyester 100 | Sole: PVC 100</v>
      </c>
      <c r="H928" s="6">
        <f>VLOOKUP(A928,Total!$A$1:$J$47,9,0)</f>
        <v>50</v>
      </c>
      <c r="I928" s="5">
        <f t="shared" si="28"/>
        <v>59.5</v>
      </c>
      <c r="J928" s="5">
        <f t="shared" si="29"/>
        <v>476</v>
      </c>
    </row>
    <row r="929" spans="1:10" x14ac:dyDescent="0.25">
      <c r="A929" t="s">
        <v>94</v>
      </c>
      <c r="B929" t="s">
        <v>95</v>
      </c>
      <c r="C929">
        <v>5</v>
      </c>
      <c r="D929">
        <v>11</v>
      </c>
      <c r="E929" t="s">
        <v>30</v>
      </c>
      <c r="F929" s="1" t="s">
        <v>147</v>
      </c>
      <c r="G929" t="str">
        <f>VLOOKUP(A929,Total!$A$1:$J$47,8,0)</f>
        <v>Upper: PU 100 | Sole: Rubber 100</v>
      </c>
      <c r="H929" s="6">
        <f>VLOOKUP(A929,Total!$A$1:$J$47,9,0)</f>
        <v>50</v>
      </c>
      <c r="I929" s="5">
        <f t="shared" si="28"/>
        <v>59.5</v>
      </c>
      <c r="J929" s="5">
        <f t="shared" si="29"/>
        <v>297.5</v>
      </c>
    </row>
    <row r="930" spans="1:10" x14ac:dyDescent="0.25">
      <c r="A930" t="s">
        <v>80</v>
      </c>
      <c r="B930" t="s">
        <v>81</v>
      </c>
      <c r="C930">
        <v>2</v>
      </c>
      <c r="D930">
        <v>11</v>
      </c>
      <c r="E930" t="s">
        <v>30</v>
      </c>
      <c r="F930" s="1" t="s">
        <v>14</v>
      </c>
      <c r="G930" t="str">
        <f>VLOOKUP(A930,Total!$A$1:$J$47,8,0)</f>
        <v>Upper: PU 100 | Sole: Rubber 100</v>
      </c>
      <c r="H930" s="6">
        <f>VLOOKUP(A930,Total!$A$1:$J$47,9,0)</f>
        <v>50</v>
      </c>
      <c r="I930" s="5">
        <f t="shared" si="28"/>
        <v>59.5</v>
      </c>
      <c r="J930" s="5">
        <f t="shared" si="29"/>
        <v>119</v>
      </c>
    </row>
    <row r="931" spans="1:10" x14ac:dyDescent="0.25">
      <c r="A931" t="s">
        <v>78</v>
      </c>
      <c r="B931" t="s">
        <v>79</v>
      </c>
      <c r="C931">
        <v>5</v>
      </c>
      <c r="D931">
        <v>11</v>
      </c>
      <c r="E931" t="s">
        <v>30</v>
      </c>
      <c r="F931" s="1" t="s">
        <v>20</v>
      </c>
      <c r="G931" t="str">
        <f>VLOOKUP(A931,Total!$A$1:$J$47,8,0)</f>
        <v>Upper: Polyester 100 | Sole: Rubber 100</v>
      </c>
      <c r="H931" s="6">
        <f>VLOOKUP(A931,Total!$A$1:$J$47,9,0)</f>
        <v>55</v>
      </c>
      <c r="I931" s="5">
        <f t="shared" si="28"/>
        <v>65.45</v>
      </c>
      <c r="J931" s="5">
        <f t="shared" si="29"/>
        <v>327.25</v>
      </c>
    </row>
    <row r="932" spans="1:10" x14ac:dyDescent="0.25">
      <c r="A932" t="s">
        <v>92</v>
      </c>
      <c r="B932" t="s">
        <v>93</v>
      </c>
      <c r="C932">
        <v>5</v>
      </c>
      <c r="D932">
        <v>11</v>
      </c>
      <c r="E932" t="s">
        <v>30</v>
      </c>
      <c r="F932" s="1" t="s">
        <v>22</v>
      </c>
      <c r="G932" t="str">
        <f>VLOOKUP(A932,Total!$A$1:$J$47,8,0)</f>
        <v>Upper: PU 100 | Sole: Rubber 100</v>
      </c>
      <c r="H932" s="6">
        <f>VLOOKUP(A932,Total!$A$1:$J$47,9,0)</f>
        <v>60</v>
      </c>
      <c r="I932" s="5">
        <f t="shared" si="28"/>
        <v>71.399999999999991</v>
      </c>
      <c r="J932" s="5">
        <f t="shared" si="29"/>
        <v>356.99999999999994</v>
      </c>
    </row>
    <row r="933" spans="1:10" x14ac:dyDescent="0.25">
      <c r="A933" t="s">
        <v>87</v>
      </c>
      <c r="B933" t="s">
        <v>88</v>
      </c>
      <c r="C933">
        <v>9</v>
      </c>
      <c r="D933">
        <v>11</v>
      </c>
      <c r="E933" t="s">
        <v>30</v>
      </c>
      <c r="F933" s="1" t="s">
        <v>147</v>
      </c>
      <c r="G933" t="str">
        <f>VLOOKUP(A933,Total!$A$1:$J$47,8,0)</f>
        <v>Upper: Polyester 100 | Sole: PVC 100</v>
      </c>
      <c r="H933" s="6">
        <f>VLOOKUP(A933,Total!$A$1:$J$47,9,0)</f>
        <v>36</v>
      </c>
      <c r="I933" s="5">
        <f t="shared" si="28"/>
        <v>42.839999999999996</v>
      </c>
      <c r="J933" s="5">
        <f t="shared" si="29"/>
        <v>385.55999999999995</v>
      </c>
    </row>
    <row r="934" spans="1:10" x14ac:dyDescent="0.25">
      <c r="A934" t="s">
        <v>128</v>
      </c>
      <c r="B934" t="s">
        <v>129</v>
      </c>
      <c r="C934">
        <v>2</v>
      </c>
      <c r="D934">
        <v>11</v>
      </c>
      <c r="E934" t="s">
        <v>30</v>
      </c>
      <c r="F934" s="1" t="s">
        <v>14</v>
      </c>
      <c r="G934" t="str">
        <f>VLOOKUP(A934,Total!$A$1:$J$47,8,0)</f>
        <v>Upper: PU 100 | Sole: Rubber 100</v>
      </c>
      <c r="H934" s="6">
        <f>VLOOKUP(A934,Total!$A$1:$J$47,9,0)</f>
        <v>60</v>
      </c>
      <c r="I934" s="5">
        <f t="shared" si="28"/>
        <v>71.399999999999991</v>
      </c>
      <c r="J934" s="5">
        <f t="shared" si="29"/>
        <v>142.79999999999998</v>
      </c>
    </row>
    <row r="935" spans="1:10" x14ac:dyDescent="0.25">
      <c r="A935" t="s">
        <v>110</v>
      </c>
      <c r="B935" t="s">
        <v>111</v>
      </c>
      <c r="C935">
        <v>2</v>
      </c>
      <c r="D935">
        <v>11</v>
      </c>
      <c r="E935" t="s">
        <v>30</v>
      </c>
      <c r="F935" s="1" t="s">
        <v>148</v>
      </c>
      <c r="G935" t="str">
        <f>VLOOKUP(A935,Total!$A$1:$J$47,8,0)</f>
        <v>Upper: Satin 100 | Sole: Rubber 100</v>
      </c>
      <c r="H935" s="6">
        <f>VLOOKUP(A935,Total!$A$1:$J$47,9,0)</f>
        <v>35</v>
      </c>
      <c r="I935" s="5">
        <f t="shared" si="28"/>
        <v>41.65</v>
      </c>
      <c r="J935" s="5">
        <f t="shared" si="29"/>
        <v>83.3</v>
      </c>
    </row>
    <row r="936" spans="1:10" x14ac:dyDescent="0.25">
      <c r="A936" t="s">
        <v>92</v>
      </c>
      <c r="B936" t="s">
        <v>93</v>
      </c>
      <c r="C936">
        <v>1</v>
      </c>
      <c r="D936">
        <v>11</v>
      </c>
      <c r="E936" t="s">
        <v>30</v>
      </c>
      <c r="F936" s="1" t="s">
        <v>147</v>
      </c>
      <c r="G936" t="str">
        <f>VLOOKUP(A936,Total!$A$1:$J$47,8,0)</f>
        <v>Upper: PU 100 | Sole: Rubber 100</v>
      </c>
      <c r="H936" s="6">
        <f>VLOOKUP(A936,Total!$A$1:$J$47,9,0)</f>
        <v>60</v>
      </c>
      <c r="I936" s="5">
        <f t="shared" si="28"/>
        <v>71.399999999999991</v>
      </c>
      <c r="J936" s="5">
        <f t="shared" si="29"/>
        <v>71.399999999999991</v>
      </c>
    </row>
    <row r="937" spans="1:10" x14ac:dyDescent="0.25">
      <c r="A937" t="s">
        <v>92</v>
      </c>
      <c r="B937" t="s">
        <v>93</v>
      </c>
      <c r="C937">
        <v>3</v>
      </c>
      <c r="D937">
        <v>11</v>
      </c>
      <c r="E937" t="s">
        <v>30</v>
      </c>
      <c r="F937" s="1" t="s">
        <v>20</v>
      </c>
      <c r="G937" t="str">
        <f>VLOOKUP(A937,Total!$A$1:$J$47,8,0)</f>
        <v>Upper: PU 100 | Sole: Rubber 100</v>
      </c>
      <c r="H937" s="6">
        <f>VLOOKUP(A937,Total!$A$1:$J$47,9,0)</f>
        <v>60</v>
      </c>
      <c r="I937" s="5">
        <f t="shared" si="28"/>
        <v>71.399999999999991</v>
      </c>
      <c r="J937" s="5">
        <f t="shared" si="29"/>
        <v>214.2</v>
      </c>
    </row>
    <row r="938" spans="1:10" x14ac:dyDescent="0.25">
      <c r="A938" t="s">
        <v>70</v>
      </c>
      <c r="B938" t="s">
        <v>71</v>
      </c>
      <c r="C938">
        <v>4</v>
      </c>
      <c r="D938">
        <v>11</v>
      </c>
      <c r="E938" t="s">
        <v>30</v>
      </c>
      <c r="F938" s="1" t="s">
        <v>14</v>
      </c>
      <c r="G938" t="str">
        <f>VLOOKUP(A938,Total!$A$1:$J$47,8,0)</f>
        <v>Upper: Polyester 100 | Sole: Rubber 100</v>
      </c>
      <c r="H938" s="6">
        <f>VLOOKUP(A938,Total!$A$1:$J$47,9,0)</f>
        <v>60</v>
      </c>
      <c r="I938" s="5">
        <f t="shared" si="28"/>
        <v>71.399999999999991</v>
      </c>
      <c r="J938" s="5">
        <f t="shared" si="29"/>
        <v>285.59999999999997</v>
      </c>
    </row>
    <row r="939" spans="1:10" x14ac:dyDescent="0.25">
      <c r="A939" t="s">
        <v>130</v>
      </c>
      <c r="B939" t="s">
        <v>131</v>
      </c>
      <c r="C939">
        <v>5</v>
      </c>
      <c r="D939">
        <v>11</v>
      </c>
      <c r="E939" t="s">
        <v>30</v>
      </c>
      <c r="F939" s="1" t="s">
        <v>147</v>
      </c>
      <c r="G939" t="str">
        <f>VLOOKUP(A939,Total!$A$1:$J$47,8,0)</f>
        <v>Upper: PU 100 | Sole: Rubber 100</v>
      </c>
      <c r="H939" s="6">
        <f>VLOOKUP(A939,Total!$A$1:$J$47,9,0)</f>
        <v>30</v>
      </c>
      <c r="I939" s="5">
        <f t="shared" si="28"/>
        <v>35.699999999999996</v>
      </c>
      <c r="J939" s="5">
        <f t="shared" si="29"/>
        <v>178.49999999999997</v>
      </c>
    </row>
    <row r="940" spans="1:10" x14ac:dyDescent="0.25">
      <c r="A940" t="s">
        <v>54</v>
      </c>
      <c r="B940" t="s">
        <v>55</v>
      </c>
      <c r="C940">
        <v>2</v>
      </c>
      <c r="D940">
        <v>11</v>
      </c>
      <c r="E940" t="s">
        <v>30</v>
      </c>
      <c r="F940" s="1" t="s">
        <v>14</v>
      </c>
      <c r="G940" t="str">
        <f>VLOOKUP(A940,Total!$A$1:$J$47,8,0)</f>
        <v>Upper: Satin 100 | Sole: Rubber 100</v>
      </c>
      <c r="H940" s="6">
        <f>VLOOKUP(A940,Total!$A$1:$J$47,9,0)</f>
        <v>30</v>
      </c>
      <c r="I940" s="5">
        <f t="shared" si="28"/>
        <v>35.699999999999996</v>
      </c>
      <c r="J940" s="5">
        <f t="shared" si="29"/>
        <v>71.399999999999991</v>
      </c>
    </row>
    <row r="941" spans="1:10" x14ac:dyDescent="0.25">
      <c r="A941" t="s">
        <v>114</v>
      </c>
      <c r="B941" t="s">
        <v>115</v>
      </c>
      <c r="C941">
        <v>2</v>
      </c>
      <c r="D941">
        <v>11</v>
      </c>
      <c r="E941" t="s">
        <v>30</v>
      </c>
      <c r="F941" s="1" t="s">
        <v>14</v>
      </c>
      <c r="G941" t="str">
        <f>VLOOKUP(A941,Total!$A$1:$J$47,8,0)</f>
        <v>Upper: PU 100 | Sole: Rubber 100</v>
      </c>
      <c r="H941" s="6">
        <f>VLOOKUP(A941,Total!$A$1:$J$47,9,0)</f>
        <v>60</v>
      </c>
      <c r="I941" s="5">
        <f t="shared" si="28"/>
        <v>71.399999999999991</v>
      </c>
      <c r="J941" s="5">
        <f t="shared" si="29"/>
        <v>142.79999999999998</v>
      </c>
    </row>
    <row r="942" spans="1:10" x14ac:dyDescent="0.25">
      <c r="A942" t="s">
        <v>63</v>
      </c>
      <c r="B942" t="s">
        <v>64</v>
      </c>
      <c r="C942">
        <v>2</v>
      </c>
      <c r="D942">
        <v>11</v>
      </c>
      <c r="E942" t="s">
        <v>30</v>
      </c>
      <c r="F942" s="1" t="s">
        <v>22</v>
      </c>
      <c r="G942" t="str">
        <f>VLOOKUP(A942,Total!$A$1:$J$47,8,0)</f>
        <v>Upper: Synthetic Leather Materials Lining And Sock: Synthetic Materials Outer: Other Synthetic Mater</v>
      </c>
      <c r="H942" s="6">
        <f>VLOOKUP(A942,Total!$A$1:$J$47,9,0)</f>
        <v>55</v>
      </c>
      <c r="I942" s="5">
        <f t="shared" si="28"/>
        <v>65.45</v>
      </c>
      <c r="J942" s="5">
        <f t="shared" si="29"/>
        <v>130.9</v>
      </c>
    </row>
    <row r="943" spans="1:10" x14ac:dyDescent="0.25">
      <c r="A943" t="s">
        <v>105</v>
      </c>
      <c r="B943" t="s">
        <v>106</v>
      </c>
      <c r="C943">
        <v>2</v>
      </c>
      <c r="D943">
        <v>11</v>
      </c>
      <c r="E943" t="s">
        <v>30</v>
      </c>
      <c r="F943" s="1" t="s">
        <v>147</v>
      </c>
      <c r="G943" t="str">
        <f>VLOOKUP(A943,Total!$A$1:$J$47,8,0)</f>
        <v>Upper: PU 100 | Sole: Rubber 100</v>
      </c>
      <c r="H943" s="6">
        <f>VLOOKUP(A943,Total!$A$1:$J$47,9,0)</f>
        <v>50</v>
      </c>
      <c r="I943" s="5">
        <f t="shared" si="28"/>
        <v>59.5</v>
      </c>
      <c r="J943" s="5">
        <f t="shared" si="29"/>
        <v>119</v>
      </c>
    </row>
    <row r="944" spans="1:10" x14ac:dyDescent="0.25">
      <c r="A944" t="s">
        <v>123</v>
      </c>
      <c r="B944" t="s">
        <v>124</v>
      </c>
      <c r="C944">
        <v>2</v>
      </c>
      <c r="D944">
        <v>11</v>
      </c>
      <c r="E944" t="s">
        <v>30</v>
      </c>
      <c r="F944" s="1" t="s">
        <v>148</v>
      </c>
      <c r="G944" t="str">
        <f>VLOOKUP(A944,Total!$A$1:$J$47,8,0)</f>
        <v>Upper: Synthetic Materials Lining And Sock: Synthetic Materials Outer: Other Synthetic Materials</v>
      </c>
      <c r="H944" s="6">
        <f>VLOOKUP(A944,Total!$A$1:$J$47,9,0)</f>
        <v>35</v>
      </c>
      <c r="I944" s="5">
        <f t="shared" si="28"/>
        <v>41.65</v>
      </c>
      <c r="J944" s="5">
        <f t="shared" si="29"/>
        <v>83.3</v>
      </c>
    </row>
    <row r="945" spans="1:10" x14ac:dyDescent="0.25">
      <c r="A945" t="s">
        <v>105</v>
      </c>
      <c r="B945" t="s">
        <v>106</v>
      </c>
      <c r="C945">
        <v>2</v>
      </c>
      <c r="D945">
        <v>11</v>
      </c>
      <c r="E945" t="s">
        <v>30</v>
      </c>
      <c r="F945" s="1" t="s">
        <v>14</v>
      </c>
      <c r="G945" t="str">
        <f>VLOOKUP(A945,Total!$A$1:$J$47,8,0)</f>
        <v>Upper: PU 100 | Sole: Rubber 100</v>
      </c>
      <c r="H945" s="6">
        <f>VLOOKUP(A945,Total!$A$1:$J$47,9,0)</f>
        <v>50</v>
      </c>
      <c r="I945" s="5">
        <f t="shared" si="28"/>
        <v>59.5</v>
      </c>
      <c r="J945" s="5">
        <f t="shared" si="29"/>
        <v>119</v>
      </c>
    </row>
    <row r="946" spans="1:10" x14ac:dyDescent="0.25">
      <c r="A946" t="s">
        <v>132</v>
      </c>
      <c r="B946" t="s">
        <v>133</v>
      </c>
      <c r="C946">
        <v>2</v>
      </c>
      <c r="D946">
        <v>11</v>
      </c>
      <c r="E946" t="s">
        <v>30</v>
      </c>
      <c r="F946" s="1" t="s">
        <v>148</v>
      </c>
      <c r="G946" t="str">
        <f>VLOOKUP(A946,Total!$A$1:$J$47,8,0)</f>
        <v>Upper: PU 100 | Sole: Rubber 100</v>
      </c>
      <c r="H946" s="6">
        <f>VLOOKUP(A946,Total!$A$1:$J$47,9,0)</f>
        <v>55</v>
      </c>
      <c r="I946" s="5">
        <f t="shared" si="28"/>
        <v>65.45</v>
      </c>
      <c r="J946" s="5">
        <f t="shared" si="29"/>
        <v>130.9</v>
      </c>
    </row>
    <row r="947" spans="1:10" x14ac:dyDescent="0.25">
      <c r="A947" t="s">
        <v>50</v>
      </c>
      <c r="B947" t="s">
        <v>52</v>
      </c>
      <c r="C947">
        <v>1</v>
      </c>
      <c r="D947">
        <v>11</v>
      </c>
      <c r="E947" t="s">
        <v>30</v>
      </c>
      <c r="F947" s="1" t="s">
        <v>148</v>
      </c>
      <c r="G947" t="str">
        <f>VLOOKUP(A947,Total!$A$1:$J$47,8,0)</f>
        <v>Upper: Polyurethane 100 | Sole: Polyurethane 100</v>
      </c>
      <c r="H947" s="6">
        <f>VLOOKUP(A947,Total!$A$1:$J$47,9,0)</f>
        <v>24</v>
      </c>
      <c r="I947" s="5">
        <f t="shared" si="28"/>
        <v>28.56</v>
      </c>
      <c r="J947" s="5">
        <f t="shared" si="29"/>
        <v>28.56</v>
      </c>
    </row>
    <row r="948" spans="1:10" x14ac:dyDescent="0.25">
      <c r="A948" t="s">
        <v>123</v>
      </c>
      <c r="B948" t="s">
        <v>124</v>
      </c>
      <c r="C948">
        <v>2</v>
      </c>
      <c r="D948">
        <v>11</v>
      </c>
      <c r="E948" t="s">
        <v>30</v>
      </c>
      <c r="F948" s="1" t="s">
        <v>147</v>
      </c>
      <c r="G948" t="str">
        <f>VLOOKUP(A948,Total!$A$1:$J$47,8,0)</f>
        <v>Upper: Synthetic Materials Lining And Sock: Synthetic Materials Outer: Other Synthetic Materials</v>
      </c>
      <c r="H948" s="6">
        <f>VLOOKUP(A948,Total!$A$1:$J$47,9,0)</f>
        <v>35</v>
      </c>
      <c r="I948" s="5">
        <f t="shared" si="28"/>
        <v>41.65</v>
      </c>
      <c r="J948" s="5">
        <f t="shared" si="29"/>
        <v>83.3</v>
      </c>
    </row>
    <row r="949" spans="1:10" x14ac:dyDescent="0.25">
      <c r="A949" t="s">
        <v>123</v>
      </c>
      <c r="B949" t="s">
        <v>124</v>
      </c>
      <c r="C949">
        <v>2</v>
      </c>
      <c r="D949">
        <v>11</v>
      </c>
      <c r="E949" t="s">
        <v>30</v>
      </c>
      <c r="F949" s="1" t="s">
        <v>20</v>
      </c>
      <c r="G949" t="str">
        <f>VLOOKUP(A949,Total!$A$1:$J$47,8,0)</f>
        <v>Upper: Synthetic Materials Lining And Sock: Synthetic Materials Outer: Other Synthetic Materials</v>
      </c>
      <c r="H949" s="6">
        <f>VLOOKUP(A949,Total!$A$1:$J$47,9,0)</f>
        <v>35</v>
      </c>
      <c r="I949" s="5">
        <f t="shared" si="28"/>
        <v>41.65</v>
      </c>
      <c r="J949" s="5">
        <f t="shared" si="29"/>
        <v>83.3</v>
      </c>
    </row>
    <row r="950" spans="1:10" x14ac:dyDescent="0.25">
      <c r="A950" t="s">
        <v>123</v>
      </c>
      <c r="B950" t="s">
        <v>124</v>
      </c>
      <c r="C950">
        <v>1</v>
      </c>
      <c r="D950">
        <v>11</v>
      </c>
      <c r="E950" t="s">
        <v>30</v>
      </c>
      <c r="F950" s="1" t="s">
        <v>149</v>
      </c>
      <c r="G950" t="str">
        <f>VLOOKUP(A950,Total!$A$1:$J$47,8,0)</f>
        <v>Upper: Synthetic Materials Lining And Sock: Synthetic Materials Outer: Other Synthetic Materials</v>
      </c>
      <c r="H950" s="6">
        <f>VLOOKUP(A950,Total!$A$1:$J$47,9,0)</f>
        <v>35</v>
      </c>
      <c r="I950" s="5">
        <f t="shared" si="28"/>
        <v>41.65</v>
      </c>
      <c r="J950" s="5">
        <f t="shared" si="29"/>
        <v>41.65</v>
      </c>
    </row>
    <row r="951" spans="1:10" x14ac:dyDescent="0.25">
      <c r="A951" t="s">
        <v>120</v>
      </c>
      <c r="B951" t="s">
        <v>121</v>
      </c>
      <c r="C951">
        <v>2</v>
      </c>
      <c r="D951">
        <v>11</v>
      </c>
      <c r="E951" t="s">
        <v>30</v>
      </c>
      <c r="F951" s="1" t="s">
        <v>20</v>
      </c>
      <c r="G951" t="str">
        <f>VLOOKUP(A951,Total!$A$1:$J$47,8,0)</f>
        <v>Upper-100% Polyester  sock-100% polyurethane outsole-TPR</v>
      </c>
      <c r="H951" s="6">
        <f>VLOOKUP(A951,Total!$A$1:$J$47,9,0)</f>
        <v>35</v>
      </c>
      <c r="I951" s="5">
        <f t="shared" si="28"/>
        <v>41.65</v>
      </c>
      <c r="J951" s="5">
        <f t="shared" si="29"/>
        <v>83.3</v>
      </c>
    </row>
    <row r="952" spans="1:10" x14ac:dyDescent="0.25">
      <c r="A952" t="s">
        <v>120</v>
      </c>
      <c r="B952" t="s">
        <v>121</v>
      </c>
      <c r="C952">
        <v>2</v>
      </c>
      <c r="D952">
        <v>11</v>
      </c>
      <c r="E952" t="s">
        <v>30</v>
      </c>
      <c r="F952" s="1" t="s">
        <v>22</v>
      </c>
      <c r="G952" t="str">
        <f>VLOOKUP(A952,Total!$A$1:$J$47,8,0)</f>
        <v>Upper-100% Polyester  sock-100% polyurethane outsole-TPR</v>
      </c>
      <c r="H952" s="6">
        <f>VLOOKUP(A952,Total!$A$1:$J$47,9,0)</f>
        <v>35</v>
      </c>
      <c r="I952" s="5">
        <f t="shared" si="28"/>
        <v>41.65</v>
      </c>
      <c r="J952" s="5">
        <f t="shared" si="29"/>
        <v>83.3</v>
      </c>
    </row>
    <row r="953" spans="1:10" x14ac:dyDescent="0.25">
      <c r="A953" t="s">
        <v>75</v>
      </c>
      <c r="B953" t="s">
        <v>76</v>
      </c>
      <c r="C953">
        <v>1</v>
      </c>
      <c r="D953">
        <v>11</v>
      </c>
      <c r="E953" t="s">
        <v>30</v>
      </c>
      <c r="F953" s="1" t="s">
        <v>20</v>
      </c>
      <c r="G953" t="str">
        <f>VLOOKUP(A953,Total!$A$1:$J$47,8,0)</f>
        <v>Upper: Polyester 100 | Sole: PVC 100</v>
      </c>
      <c r="H953" s="6">
        <f>VLOOKUP(A953,Total!$A$1:$J$47,9,0)</f>
        <v>30</v>
      </c>
      <c r="I953" s="5">
        <f t="shared" si="28"/>
        <v>35.699999999999996</v>
      </c>
      <c r="J953" s="5">
        <f t="shared" si="29"/>
        <v>35.699999999999996</v>
      </c>
    </row>
    <row r="954" spans="1:10" x14ac:dyDescent="0.25">
      <c r="A954" t="s">
        <v>46</v>
      </c>
      <c r="B954" t="s">
        <v>47</v>
      </c>
      <c r="C954">
        <v>6</v>
      </c>
      <c r="D954">
        <v>12</v>
      </c>
      <c r="E954" t="s">
        <v>30</v>
      </c>
      <c r="F954" s="1" t="s">
        <v>148</v>
      </c>
      <c r="G954" t="str">
        <f>VLOOKUP(A954,Total!$A$1:$J$47,8,0)</f>
        <v>Upper: PU 100 | Sole: Rubber 100</v>
      </c>
      <c r="H954" s="6">
        <f>VLOOKUP(A954,Total!$A$1:$J$47,9,0)</f>
        <v>55</v>
      </c>
      <c r="I954" s="5">
        <f t="shared" si="28"/>
        <v>65.45</v>
      </c>
      <c r="J954" s="5">
        <f t="shared" si="29"/>
        <v>392.70000000000005</v>
      </c>
    </row>
    <row r="955" spans="1:10" x14ac:dyDescent="0.25">
      <c r="A955" t="s">
        <v>68</v>
      </c>
      <c r="B955" t="s">
        <v>69</v>
      </c>
      <c r="C955">
        <v>2</v>
      </c>
      <c r="D955">
        <v>12</v>
      </c>
      <c r="E955" t="s">
        <v>30</v>
      </c>
      <c r="F955" s="1" t="s">
        <v>147</v>
      </c>
      <c r="G955" t="str">
        <f>VLOOKUP(A955,Total!$A$1:$J$47,8,0)</f>
        <v>Upper: PU 100 | Sole: Thermoplastic Rubber 100</v>
      </c>
      <c r="H955" s="6">
        <f>VLOOKUP(A955,Total!$A$1:$J$47,9,0)</f>
        <v>55</v>
      </c>
      <c r="I955" s="5">
        <f t="shared" si="28"/>
        <v>65.45</v>
      </c>
      <c r="J955" s="5">
        <f t="shared" si="29"/>
        <v>130.9</v>
      </c>
    </row>
    <row r="956" spans="1:10" x14ac:dyDescent="0.25">
      <c r="A956" t="s">
        <v>28</v>
      </c>
      <c r="B956" t="s">
        <v>29</v>
      </c>
      <c r="C956">
        <v>5</v>
      </c>
      <c r="D956">
        <v>12</v>
      </c>
      <c r="E956" t="s">
        <v>30</v>
      </c>
      <c r="F956" s="1" t="s">
        <v>148</v>
      </c>
      <c r="G956" t="str">
        <f>VLOOKUP(A956,Total!$A$1:$J$47,8,0)</f>
        <v>Upper: Polyester 100 | Sole: Rubber 100</v>
      </c>
      <c r="H956" s="6">
        <f>VLOOKUP(A956,Total!$A$1:$J$47,9,0)</f>
        <v>60</v>
      </c>
      <c r="I956" s="5">
        <f t="shared" si="28"/>
        <v>71.399999999999991</v>
      </c>
      <c r="J956" s="5">
        <f t="shared" si="29"/>
        <v>356.99999999999994</v>
      </c>
    </row>
    <row r="957" spans="1:10" x14ac:dyDescent="0.25">
      <c r="A957" t="s">
        <v>61</v>
      </c>
      <c r="B957" t="s">
        <v>62</v>
      </c>
      <c r="C957">
        <v>2</v>
      </c>
      <c r="D957">
        <v>12</v>
      </c>
      <c r="E957" t="s">
        <v>30</v>
      </c>
      <c r="F957" s="1" t="s">
        <v>148</v>
      </c>
      <c r="G957" t="str">
        <f>VLOOKUP(A957,Total!$A$1:$J$47,8,0)</f>
        <v>Upper: PU 100 | Sole: Rubber 100</v>
      </c>
      <c r="H957" s="6">
        <f>VLOOKUP(A957,Total!$A$1:$J$47,9,0)</f>
        <v>55</v>
      </c>
      <c r="I957" s="5">
        <f t="shared" si="28"/>
        <v>65.45</v>
      </c>
      <c r="J957" s="5">
        <f t="shared" si="29"/>
        <v>130.9</v>
      </c>
    </row>
    <row r="958" spans="1:10" x14ac:dyDescent="0.25">
      <c r="A958" t="s">
        <v>132</v>
      </c>
      <c r="B958" t="s">
        <v>133</v>
      </c>
      <c r="C958">
        <v>4</v>
      </c>
      <c r="D958">
        <v>12</v>
      </c>
      <c r="E958" t="s">
        <v>30</v>
      </c>
      <c r="F958" s="1" t="s">
        <v>31</v>
      </c>
      <c r="G958" t="str">
        <f>VLOOKUP(A958,Total!$A$1:$J$47,8,0)</f>
        <v>Upper: PU 100 | Sole: Rubber 100</v>
      </c>
      <c r="H958" s="6">
        <f>VLOOKUP(A958,Total!$A$1:$J$47,9,0)</f>
        <v>55</v>
      </c>
      <c r="I958" s="5">
        <f t="shared" si="28"/>
        <v>65.45</v>
      </c>
      <c r="J958" s="5">
        <f t="shared" si="29"/>
        <v>261.8</v>
      </c>
    </row>
    <row r="959" spans="1:10" x14ac:dyDescent="0.25">
      <c r="A959" t="s">
        <v>58</v>
      </c>
      <c r="B959" t="s">
        <v>59</v>
      </c>
      <c r="C959">
        <v>2</v>
      </c>
      <c r="D959">
        <v>12</v>
      </c>
      <c r="E959" t="s">
        <v>30</v>
      </c>
      <c r="F959" s="1" t="s">
        <v>14</v>
      </c>
      <c r="G959" t="str">
        <f>VLOOKUP(A959,Total!$A$1:$J$47,8,0)</f>
        <v>Upper: PU 100 | Sole: Thermoplastic Rubber 100</v>
      </c>
      <c r="H959" s="6">
        <f>VLOOKUP(A959,Total!$A$1:$J$47,9,0)</f>
        <v>55</v>
      </c>
      <c r="I959" s="5">
        <f t="shared" si="28"/>
        <v>65.45</v>
      </c>
      <c r="J959" s="5">
        <f t="shared" si="29"/>
        <v>130.9</v>
      </c>
    </row>
    <row r="960" spans="1:10" x14ac:dyDescent="0.25">
      <c r="A960" t="s">
        <v>126</v>
      </c>
      <c r="B960" t="s">
        <v>127</v>
      </c>
      <c r="C960">
        <v>5</v>
      </c>
      <c r="D960">
        <v>12</v>
      </c>
      <c r="E960" t="s">
        <v>30</v>
      </c>
      <c r="F960" s="1" t="s">
        <v>147</v>
      </c>
      <c r="G960" t="str">
        <f>VLOOKUP(A960,Total!$A$1:$J$47,8,0)</f>
        <v>Upper: PU 100 | Sole: Rubber 100</v>
      </c>
      <c r="H960" s="6">
        <f>VLOOKUP(A960,Total!$A$1:$J$47,9,0)</f>
        <v>38</v>
      </c>
      <c r="I960" s="5">
        <f t="shared" si="28"/>
        <v>45.22</v>
      </c>
      <c r="J960" s="5">
        <f t="shared" si="29"/>
        <v>226.1</v>
      </c>
    </row>
    <row r="961" spans="1:10" x14ac:dyDescent="0.25">
      <c r="A961" t="s">
        <v>107</v>
      </c>
      <c r="B961" t="s">
        <v>109</v>
      </c>
      <c r="C961">
        <v>4</v>
      </c>
      <c r="D961">
        <v>12</v>
      </c>
      <c r="E961" t="s">
        <v>30</v>
      </c>
      <c r="F961" s="1" t="s">
        <v>147</v>
      </c>
      <c r="G961" t="str">
        <f>VLOOKUP(A961,Total!$A$1:$J$47,8,0)</f>
        <v>Upper: PU 100 | Sole: Rubber 100</v>
      </c>
      <c r="H961" s="6">
        <f>VLOOKUP(A961,Total!$A$1:$J$47,9,0)</f>
        <v>55</v>
      </c>
      <c r="I961" s="5">
        <f t="shared" si="28"/>
        <v>65.45</v>
      </c>
      <c r="J961" s="5">
        <f t="shared" si="29"/>
        <v>261.8</v>
      </c>
    </row>
    <row r="962" spans="1:10" x14ac:dyDescent="0.25">
      <c r="A962" t="s">
        <v>58</v>
      </c>
      <c r="B962" t="s">
        <v>59</v>
      </c>
      <c r="C962">
        <v>2</v>
      </c>
      <c r="D962">
        <v>12</v>
      </c>
      <c r="E962" t="s">
        <v>30</v>
      </c>
      <c r="F962" s="1" t="s">
        <v>148</v>
      </c>
      <c r="G962" t="str">
        <f>VLOOKUP(A962,Total!$A$1:$J$47,8,0)</f>
        <v>Upper: PU 100 | Sole: Thermoplastic Rubber 100</v>
      </c>
      <c r="H962" s="6">
        <f>VLOOKUP(A962,Total!$A$1:$J$47,9,0)</f>
        <v>55</v>
      </c>
      <c r="I962" s="5">
        <f t="shared" si="28"/>
        <v>65.45</v>
      </c>
      <c r="J962" s="5">
        <f t="shared" si="29"/>
        <v>130.9</v>
      </c>
    </row>
    <row r="963" spans="1:10" x14ac:dyDescent="0.25">
      <c r="A963" t="s">
        <v>58</v>
      </c>
      <c r="B963" t="s">
        <v>59</v>
      </c>
      <c r="C963">
        <v>2</v>
      </c>
      <c r="D963">
        <v>12</v>
      </c>
      <c r="E963" t="s">
        <v>30</v>
      </c>
      <c r="F963" s="1" t="s">
        <v>148</v>
      </c>
      <c r="G963" t="str">
        <f>VLOOKUP(A963,Total!$A$1:$J$47,8,0)</f>
        <v>Upper: PU 100 | Sole: Thermoplastic Rubber 100</v>
      </c>
      <c r="H963" s="6">
        <f>VLOOKUP(A963,Total!$A$1:$J$47,9,0)</f>
        <v>55</v>
      </c>
      <c r="I963" s="5">
        <f t="shared" ref="I963:I1026" si="30">H963*1.19</f>
        <v>65.45</v>
      </c>
      <c r="J963" s="5">
        <f t="shared" ref="J963:J1026" si="31">I963*C963</f>
        <v>130.9</v>
      </c>
    </row>
    <row r="964" spans="1:10" x14ac:dyDescent="0.25">
      <c r="A964" t="s">
        <v>28</v>
      </c>
      <c r="B964" t="s">
        <v>29</v>
      </c>
      <c r="C964">
        <v>5</v>
      </c>
      <c r="D964">
        <v>12</v>
      </c>
      <c r="E964" t="s">
        <v>30</v>
      </c>
      <c r="F964" s="1" t="s">
        <v>148</v>
      </c>
      <c r="G964" t="str">
        <f>VLOOKUP(A964,Total!$A$1:$J$47,8,0)</f>
        <v>Upper: Polyester 100 | Sole: Rubber 100</v>
      </c>
      <c r="H964" s="6">
        <f>VLOOKUP(A964,Total!$A$1:$J$47,9,0)</f>
        <v>60</v>
      </c>
      <c r="I964" s="5">
        <f t="shared" si="30"/>
        <v>71.399999999999991</v>
      </c>
      <c r="J964" s="5">
        <f t="shared" si="31"/>
        <v>356.99999999999994</v>
      </c>
    </row>
    <row r="965" spans="1:10" x14ac:dyDescent="0.25">
      <c r="A965" t="s">
        <v>123</v>
      </c>
      <c r="B965" t="s">
        <v>124</v>
      </c>
      <c r="C965">
        <v>4</v>
      </c>
      <c r="D965">
        <v>12</v>
      </c>
      <c r="E965" t="s">
        <v>30</v>
      </c>
      <c r="F965" s="1" t="s">
        <v>147</v>
      </c>
      <c r="G965" t="str">
        <f>VLOOKUP(A965,Total!$A$1:$J$47,8,0)</f>
        <v>Upper: Synthetic Materials Lining And Sock: Synthetic Materials Outer: Other Synthetic Materials</v>
      </c>
      <c r="H965" s="6">
        <f>VLOOKUP(A965,Total!$A$1:$J$47,9,0)</f>
        <v>35</v>
      </c>
      <c r="I965" s="5">
        <f t="shared" si="30"/>
        <v>41.65</v>
      </c>
      <c r="J965" s="5">
        <f t="shared" si="31"/>
        <v>166.6</v>
      </c>
    </row>
    <row r="966" spans="1:10" x14ac:dyDescent="0.25">
      <c r="A966" t="s">
        <v>107</v>
      </c>
      <c r="B966" t="s">
        <v>109</v>
      </c>
      <c r="C966">
        <v>4</v>
      </c>
      <c r="D966">
        <v>12</v>
      </c>
      <c r="E966" t="s">
        <v>30</v>
      </c>
      <c r="F966" s="1" t="s">
        <v>20</v>
      </c>
      <c r="G966" t="str">
        <f>VLOOKUP(A966,Total!$A$1:$J$47,8,0)</f>
        <v>Upper: PU 100 | Sole: Rubber 100</v>
      </c>
      <c r="H966" s="6">
        <f>VLOOKUP(A966,Total!$A$1:$J$47,9,0)</f>
        <v>55</v>
      </c>
      <c r="I966" s="5">
        <f t="shared" si="30"/>
        <v>65.45</v>
      </c>
      <c r="J966" s="5">
        <f t="shared" si="31"/>
        <v>261.8</v>
      </c>
    </row>
    <row r="967" spans="1:10" x14ac:dyDescent="0.25">
      <c r="A967" t="s">
        <v>58</v>
      </c>
      <c r="B967" t="s">
        <v>59</v>
      </c>
      <c r="C967">
        <v>2</v>
      </c>
      <c r="D967">
        <v>12</v>
      </c>
      <c r="E967" t="s">
        <v>30</v>
      </c>
      <c r="F967" s="1" t="s">
        <v>148</v>
      </c>
      <c r="G967" t="str">
        <f>VLOOKUP(A967,Total!$A$1:$J$47,8,0)</f>
        <v>Upper: PU 100 | Sole: Thermoplastic Rubber 100</v>
      </c>
      <c r="H967" s="6">
        <f>VLOOKUP(A967,Total!$A$1:$J$47,9,0)</f>
        <v>55</v>
      </c>
      <c r="I967" s="5">
        <f t="shared" si="30"/>
        <v>65.45</v>
      </c>
      <c r="J967" s="5">
        <f t="shared" si="31"/>
        <v>130.9</v>
      </c>
    </row>
    <row r="968" spans="1:10" x14ac:dyDescent="0.25">
      <c r="A968" t="s">
        <v>107</v>
      </c>
      <c r="B968" t="s">
        <v>109</v>
      </c>
      <c r="C968">
        <v>4</v>
      </c>
      <c r="D968">
        <v>12</v>
      </c>
      <c r="E968" t="s">
        <v>30</v>
      </c>
      <c r="F968" s="1" t="s">
        <v>148</v>
      </c>
      <c r="G968" t="str">
        <f>VLOOKUP(A968,Total!$A$1:$J$47,8,0)</f>
        <v>Upper: PU 100 | Sole: Rubber 100</v>
      </c>
      <c r="H968" s="6">
        <f>VLOOKUP(A968,Total!$A$1:$J$47,9,0)</f>
        <v>55</v>
      </c>
      <c r="I968" s="5">
        <f t="shared" si="30"/>
        <v>65.45</v>
      </c>
      <c r="J968" s="5">
        <f t="shared" si="31"/>
        <v>261.8</v>
      </c>
    </row>
    <row r="969" spans="1:10" x14ac:dyDescent="0.25">
      <c r="A969" t="s">
        <v>28</v>
      </c>
      <c r="B969" t="s">
        <v>29</v>
      </c>
      <c r="C969">
        <v>5</v>
      </c>
      <c r="D969">
        <v>12</v>
      </c>
      <c r="E969" t="s">
        <v>30</v>
      </c>
      <c r="F969" s="1" t="s">
        <v>20</v>
      </c>
      <c r="G969" t="str">
        <f>VLOOKUP(A969,Total!$A$1:$J$47,8,0)</f>
        <v>Upper: Polyester 100 | Sole: Rubber 100</v>
      </c>
      <c r="H969" s="6">
        <f>VLOOKUP(A969,Total!$A$1:$J$47,9,0)</f>
        <v>60</v>
      </c>
      <c r="I969" s="5">
        <f t="shared" si="30"/>
        <v>71.399999999999991</v>
      </c>
      <c r="J969" s="5">
        <f t="shared" si="31"/>
        <v>356.99999999999994</v>
      </c>
    </row>
    <row r="970" spans="1:10" x14ac:dyDescent="0.25">
      <c r="A970" t="s">
        <v>28</v>
      </c>
      <c r="B970" t="s">
        <v>29</v>
      </c>
      <c r="C970">
        <v>5</v>
      </c>
      <c r="D970">
        <v>12</v>
      </c>
      <c r="E970" t="s">
        <v>30</v>
      </c>
      <c r="F970" s="1" t="s">
        <v>14</v>
      </c>
      <c r="G970" t="str">
        <f>VLOOKUP(A970,Total!$A$1:$J$47,8,0)</f>
        <v>Upper: Polyester 100 | Sole: Rubber 100</v>
      </c>
      <c r="H970" s="6">
        <f>VLOOKUP(A970,Total!$A$1:$J$47,9,0)</f>
        <v>60</v>
      </c>
      <c r="I970" s="5">
        <f t="shared" si="30"/>
        <v>71.399999999999991</v>
      </c>
      <c r="J970" s="5">
        <f t="shared" si="31"/>
        <v>356.99999999999994</v>
      </c>
    </row>
    <row r="971" spans="1:10" x14ac:dyDescent="0.25">
      <c r="A971" t="s">
        <v>107</v>
      </c>
      <c r="B971" t="s">
        <v>109</v>
      </c>
      <c r="C971">
        <v>4</v>
      </c>
      <c r="D971">
        <v>12</v>
      </c>
      <c r="E971" t="s">
        <v>30</v>
      </c>
      <c r="F971" s="1" t="s">
        <v>31</v>
      </c>
      <c r="G971" t="str">
        <f>VLOOKUP(A971,Total!$A$1:$J$47,8,0)</f>
        <v>Upper: PU 100 | Sole: Rubber 100</v>
      </c>
      <c r="H971" s="6">
        <f>VLOOKUP(A971,Total!$A$1:$J$47,9,0)</f>
        <v>55</v>
      </c>
      <c r="I971" s="5">
        <f t="shared" si="30"/>
        <v>65.45</v>
      </c>
      <c r="J971" s="5">
        <f t="shared" si="31"/>
        <v>261.8</v>
      </c>
    </row>
    <row r="972" spans="1:10" x14ac:dyDescent="0.25">
      <c r="A972" t="s">
        <v>101</v>
      </c>
      <c r="B972" t="s">
        <v>102</v>
      </c>
      <c r="C972">
        <v>14</v>
      </c>
      <c r="D972">
        <v>12</v>
      </c>
      <c r="E972" t="s">
        <v>30</v>
      </c>
      <c r="F972" s="1" t="s">
        <v>20</v>
      </c>
      <c r="G972" t="str">
        <f>VLOOKUP(A972,Total!$A$1:$J$47,8,0)</f>
        <v>Upper: PU 100 | Sole: Rubber 100</v>
      </c>
      <c r="H972" s="6">
        <f>VLOOKUP(A972,Total!$A$1:$J$47,9,0)</f>
        <v>32</v>
      </c>
      <c r="I972" s="5">
        <f t="shared" si="30"/>
        <v>38.08</v>
      </c>
      <c r="J972" s="5">
        <f t="shared" si="31"/>
        <v>533.12</v>
      </c>
    </row>
    <row r="973" spans="1:10" x14ac:dyDescent="0.25">
      <c r="A973" t="s">
        <v>61</v>
      </c>
      <c r="B973" t="s">
        <v>62</v>
      </c>
      <c r="C973">
        <v>4</v>
      </c>
      <c r="D973">
        <v>12</v>
      </c>
      <c r="E973" t="s">
        <v>30</v>
      </c>
      <c r="F973" s="1" t="s">
        <v>31</v>
      </c>
      <c r="G973" t="str">
        <f>VLOOKUP(A973,Total!$A$1:$J$47,8,0)</f>
        <v>Upper: PU 100 | Sole: Rubber 100</v>
      </c>
      <c r="H973" s="6">
        <f>VLOOKUP(A973,Total!$A$1:$J$47,9,0)</f>
        <v>55</v>
      </c>
      <c r="I973" s="5">
        <f t="shared" si="30"/>
        <v>65.45</v>
      </c>
      <c r="J973" s="5">
        <f t="shared" si="31"/>
        <v>261.8</v>
      </c>
    </row>
    <row r="974" spans="1:10" x14ac:dyDescent="0.25">
      <c r="A974" t="s">
        <v>120</v>
      </c>
      <c r="B974" t="s">
        <v>121</v>
      </c>
      <c r="C974">
        <v>2</v>
      </c>
      <c r="D974">
        <v>12</v>
      </c>
      <c r="E974" t="s">
        <v>30</v>
      </c>
      <c r="F974" s="1" t="s">
        <v>22</v>
      </c>
      <c r="G974" t="str">
        <f>VLOOKUP(A974,Total!$A$1:$J$47,8,0)</f>
        <v>Upper-100% Polyester  sock-100% polyurethane outsole-TPR</v>
      </c>
      <c r="H974" s="6">
        <f>VLOOKUP(A974,Total!$A$1:$J$47,9,0)</f>
        <v>35</v>
      </c>
      <c r="I974" s="5">
        <f t="shared" si="30"/>
        <v>41.65</v>
      </c>
      <c r="J974" s="5">
        <f t="shared" si="31"/>
        <v>83.3</v>
      </c>
    </row>
    <row r="975" spans="1:10" x14ac:dyDescent="0.25">
      <c r="A975" t="s">
        <v>58</v>
      </c>
      <c r="B975" t="s">
        <v>59</v>
      </c>
      <c r="C975">
        <v>2</v>
      </c>
      <c r="D975">
        <v>12</v>
      </c>
      <c r="E975" t="s">
        <v>30</v>
      </c>
      <c r="F975" s="1" t="s">
        <v>20</v>
      </c>
      <c r="G975" t="str">
        <f>VLOOKUP(A975,Total!$A$1:$J$47,8,0)</f>
        <v>Upper: PU 100 | Sole: Thermoplastic Rubber 100</v>
      </c>
      <c r="H975" s="6">
        <f>VLOOKUP(A975,Total!$A$1:$J$47,9,0)</f>
        <v>55</v>
      </c>
      <c r="I975" s="5">
        <f t="shared" si="30"/>
        <v>65.45</v>
      </c>
      <c r="J975" s="5">
        <f t="shared" si="31"/>
        <v>130.9</v>
      </c>
    </row>
    <row r="976" spans="1:10" x14ac:dyDescent="0.25">
      <c r="A976" t="s">
        <v>58</v>
      </c>
      <c r="B976" t="s">
        <v>59</v>
      </c>
      <c r="C976">
        <v>2</v>
      </c>
      <c r="D976">
        <v>12</v>
      </c>
      <c r="E976" t="s">
        <v>30</v>
      </c>
      <c r="F976" s="1" t="s">
        <v>22</v>
      </c>
      <c r="G976" t="str">
        <f>VLOOKUP(A976,Total!$A$1:$J$47,8,0)</f>
        <v>Upper: PU 100 | Sole: Thermoplastic Rubber 100</v>
      </c>
      <c r="H976" s="6">
        <f>VLOOKUP(A976,Total!$A$1:$J$47,9,0)</f>
        <v>55</v>
      </c>
      <c r="I976" s="5">
        <f t="shared" si="30"/>
        <v>65.45</v>
      </c>
      <c r="J976" s="5">
        <f t="shared" si="31"/>
        <v>130.9</v>
      </c>
    </row>
    <row r="977" spans="1:10" x14ac:dyDescent="0.25">
      <c r="A977" t="s">
        <v>105</v>
      </c>
      <c r="B977" t="s">
        <v>106</v>
      </c>
      <c r="C977">
        <v>5</v>
      </c>
      <c r="D977">
        <v>13</v>
      </c>
      <c r="E977" t="s">
        <v>30</v>
      </c>
      <c r="F977" s="1" t="s">
        <v>147</v>
      </c>
      <c r="G977" t="str">
        <f>VLOOKUP(A977,Total!$A$1:$J$47,8,0)</f>
        <v>Upper: PU 100 | Sole: Rubber 100</v>
      </c>
      <c r="H977" s="6">
        <f>VLOOKUP(A977,Total!$A$1:$J$47,9,0)</f>
        <v>50</v>
      </c>
      <c r="I977" s="5">
        <f t="shared" si="30"/>
        <v>59.5</v>
      </c>
      <c r="J977" s="5">
        <f t="shared" si="31"/>
        <v>297.5</v>
      </c>
    </row>
    <row r="978" spans="1:10" x14ac:dyDescent="0.25">
      <c r="A978" t="s">
        <v>54</v>
      </c>
      <c r="B978" t="s">
        <v>55</v>
      </c>
      <c r="C978">
        <v>9</v>
      </c>
      <c r="D978">
        <v>13</v>
      </c>
      <c r="E978" t="s">
        <v>30</v>
      </c>
      <c r="F978" s="1" t="s">
        <v>147</v>
      </c>
      <c r="G978" t="str">
        <f>VLOOKUP(A978,Total!$A$1:$J$47,8,0)</f>
        <v>Upper: Satin 100 | Sole: Rubber 100</v>
      </c>
      <c r="H978" s="6">
        <f>VLOOKUP(A978,Total!$A$1:$J$47,9,0)</f>
        <v>30</v>
      </c>
      <c r="I978" s="5">
        <f t="shared" si="30"/>
        <v>35.699999999999996</v>
      </c>
      <c r="J978" s="5">
        <f t="shared" si="31"/>
        <v>321.29999999999995</v>
      </c>
    </row>
    <row r="979" spans="1:10" x14ac:dyDescent="0.25">
      <c r="A979" t="s">
        <v>105</v>
      </c>
      <c r="B979" t="s">
        <v>106</v>
      </c>
      <c r="C979">
        <v>5</v>
      </c>
      <c r="D979">
        <v>13</v>
      </c>
      <c r="E979" t="s">
        <v>30</v>
      </c>
      <c r="F979" s="1" t="s">
        <v>20</v>
      </c>
      <c r="G979" t="str">
        <f>VLOOKUP(A979,Total!$A$1:$J$47,8,0)</f>
        <v>Upper: PU 100 | Sole: Rubber 100</v>
      </c>
      <c r="H979" s="6">
        <f>VLOOKUP(A979,Total!$A$1:$J$47,9,0)</f>
        <v>50</v>
      </c>
      <c r="I979" s="5">
        <f t="shared" si="30"/>
        <v>59.5</v>
      </c>
      <c r="J979" s="5">
        <f t="shared" si="31"/>
        <v>297.5</v>
      </c>
    </row>
    <row r="980" spans="1:10" x14ac:dyDescent="0.25">
      <c r="A980" t="s">
        <v>123</v>
      </c>
      <c r="B980" t="s">
        <v>124</v>
      </c>
      <c r="C980">
        <v>5</v>
      </c>
      <c r="D980">
        <v>13</v>
      </c>
      <c r="E980" t="s">
        <v>30</v>
      </c>
      <c r="F980" s="1" t="s">
        <v>149</v>
      </c>
      <c r="G980" t="str">
        <f>VLOOKUP(A980,Total!$A$1:$J$47,8,0)</f>
        <v>Upper: Synthetic Materials Lining And Sock: Synthetic Materials Outer: Other Synthetic Materials</v>
      </c>
      <c r="H980" s="6">
        <f>VLOOKUP(A980,Total!$A$1:$J$47,9,0)</f>
        <v>35</v>
      </c>
      <c r="I980" s="5">
        <f t="shared" si="30"/>
        <v>41.65</v>
      </c>
      <c r="J980" s="5">
        <f t="shared" si="31"/>
        <v>208.25</v>
      </c>
    </row>
    <row r="981" spans="1:10" x14ac:dyDescent="0.25">
      <c r="A981" t="s">
        <v>107</v>
      </c>
      <c r="B981" t="s">
        <v>109</v>
      </c>
      <c r="C981">
        <v>4</v>
      </c>
      <c r="D981">
        <v>13</v>
      </c>
      <c r="E981" t="s">
        <v>30</v>
      </c>
      <c r="F981" s="1" t="s">
        <v>20</v>
      </c>
      <c r="G981" t="str">
        <f>VLOOKUP(A981,Total!$A$1:$J$47,8,0)</f>
        <v>Upper: PU 100 | Sole: Rubber 100</v>
      </c>
      <c r="H981" s="6">
        <f>VLOOKUP(A981,Total!$A$1:$J$47,9,0)</f>
        <v>55</v>
      </c>
      <c r="I981" s="5">
        <f t="shared" si="30"/>
        <v>65.45</v>
      </c>
      <c r="J981" s="5">
        <f t="shared" si="31"/>
        <v>261.8</v>
      </c>
    </row>
    <row r="982" spans="1:10" x14ac:dyDescent="0.25">
      <c r="A982" t="s">
        <v>105</v>
      </c>
      <c r="B982" t="s">
        <v>106</v>
      </c>
      <c r="C982">
        <v>5</v>
      </c>
      <c r="D982">
        <v>13</v>
      </c>
      <c r="E982" t="s">
        <v>30</v>
      </c>
      <c r="F982" s="1" t="s">
        <v>14</v>
      </c>
      <c r="G982" t="str">
        <f>VLOOKUP(A982,Total!$A$1:$J$47,8,0)</f>
        <v>Upper: PU 100 | Sole: Rubber 100</v>
      </c>
      <c r="H982" s="6">
        <f>VLOOKUP(A982,Total!$A$1:$J$47,9,0)</f>
        <v>50</v>
      </c>
      <c r="I982" s="5">
        <f t="shared" si="30"/>
        <v>59.5</v>
      </c>
      <c r="J982" s="5">
        <f t="shared" si="31"/>
        <v>297.5</v>
      </c>
    </row>
    <row r="983" spans="1:10" x14ac:dyDescent="0.25">
      <c r="A983" t="s">
        <v>68</v>
      </c>
      <c r="B983" t="s">
        <v>69</v>
      </c>
      <c r="C983">
        <v>2</v>
      </c>
      <c r="D983">
        <v>13</v>
      </c>
      <c r="E983" t="s">
        <v>30</v>
      </c>
      <c r="F983" s="1" t="s">
        <v>147</v>
      </c>
      <c r="G983" t="str">
        <f>VLOOKUP(A983,Total!$A$1:$J$47,8,0)</f>
        <v>Upper: PU 100 | Sole: Thermoplastic Rubber 100</v>
      </c>
      <c r="H983" s="6">
        <f>VLOOKUP(A983,Total!$A$1:$J$47,9,0)</f>
        <v>55</v>
      </c>
      <c r="I983" s="5">
        <f t="shared" si="30"/>
        <v>65.45</v>
      </c>
      <c r="J983" s="5">
        <f t="shared" si="31"/>
        <v>130.9</v>
      </c>
    </row>
    <row r="984" spans="1:10" x14ac:dyDescent="0.25">
      <c r="A984" t="s">
        <v>50</v>
      </c>
      <c r="B984" t="s">
        <v>52</v>
      </c>
      <c r="C984">
        <v>11</v>
      </c>
      <c r="D984">
        <v>13</v>
      </c>
      <c r="E984" t="s">
        <v>30</v>
      </c>
      <c r="F984" s="1" t="s">
        <v>148</v>
      </c>
      <c r="G984" t="str">
        <f>VLOOKUP(A984,Total!$A$1:$J$47,8,0)</f>
        <v>Upper: Polyurethane 100 | Sole: Polyurethane 100</v>
      </c>
      <c r="H984" s="6">
        <f>VLOOKUP(A984,Total!$A$1:$J$47,9,0)</f>
        <v>24</v>
      </c>
      <c r="I984" s="5">
        <f t="shared" si="30"/>
        <v>28.56</v>
      </c>
      <c r="J984" s="5">
        <f t="shared" si="31"/>
        <v>314.15999999999997</v>
      </c>
    </row>
    <row r="985" spans="1:10" x14ac:dyDescent="0.25">
      <c r="A985" t="s">
        <v>68</v>
      </c>
      <c r="B985" t="s">
        <v>69</v>
      </c>
      <c r="C985">
        <v>2</v>
      </c>
      <c r="D985">
        <v>13</v>
      </c>
      <c r="E985" t="s">
        <v>30</v>
      </c>
      <c r="F985" s="1" t="s">
        <v>148</v>
      </c>
      <c r="G985" t="str">
        <f>VLOOKUP(A985,Total!$A$1:$J$47,8,0)</f>
        <v>Upper: PU 100 | Sole: Thermoplastic Rubber 100</v>
      </c>
      <c r="H985" s="6">
        <f>VLOOKUP(A985,Total!$A$1:$J$47,9,0)</f>
        <v>55</v>
      </c>
      <c r="I985" s="5">
        <f t="shared" si="30"/>
        <v>65.45</v>
      </c>
      <c r="J985" s="5">
        <f t="shared" si="31"/>
        <v>130.9</v>
      </c>
    </row>
    <row r="986" spans="1:10" x14ac:dyDescent="0.25">
      <c r="A986" t="s">
        <v>120</v>
      </c>
      <c r="B986" t="s">
        <v>121</v>
      </c>
      <c r="C986">
        <v>4</v>
      </c>
      <c r="D986">
        <v>13</v>
      </c>
      <c r="E986" t="s">
        <v>30</v>
      </c>
      <c r="F986" s="1" t="s">
        <v>20</v>
      </c>
      <c r="G986" t="str">
        <f>VLOOKUP(A986,Total!$A$1:$J$47,8,0)</f>
        <v>Upper-100% Polyester  sock-100% polyurethane outsole-TPR</v>
      </c>
      <c r="H986" s="6">
        <f>VLOOKUP(A986,Total!$A$1:$J$47,9,0)</f>
        <v>35</v>
      </c>
      <c r="I986" s="5">
        <f t="shared" si="30"/>
        <v>41.65</v>
      </c>
      <c r="J986" s="5">
        <f t="shared" si="31"/>
        <v>166.6</v>
      </c>
    </row>
    <row r="987" spans="1:10" x14ac:dyDescent="0.25">
      <c r="A987" t="s">
        <v>50</v>
      </c>
      <c r="B987" t="s">
        <v>52</v>
      </c>
      <c r="C987">
        <v>11</v>
      </c>
      <c r="D987">
        <v>13</v>
      </c>
      <c r="E987" t="s">
        <v>30</v>
      </c>
      <c r="F987" s="1" t="s">
        <v>14</v>
      </c>
      <c r="G987" t="str">
        <f>VLOOKUP(A987,Total!$A$1:$J$47,8,0)</f>
        <v>Upper: Polyurethane 100 | Sole: Polyurethane 100</v>
      </c>
      <c r="H987" s="6">
        <f>VLOOKUP(A987,Total!$A$1:$J$47,9,0)</f>
        <v>24</v>
      </c>
      <c r="I987" s="5">
        <f t="shared" si="30"/>
        <v>28.56</v>
      </c>
      <c r="J987" s="5">
        <f t="shared" si="31"/>
        <v>314.15999999999997</v>
      </c>
    </row>
    <row r="988" spans="1:10" x14ac:dyDescent="0.25">
      <c r="A988" t="s">
        <v>120</v>
      </c>
      <c r="B988" t="s">
        <v>121</v>
      </c>
      <c r="C988">
        <v>4</v>
      </c>
      <c r="D988">
        <v>13</v>
      </c>
      <c r="E988" t="s">
        <v>30</v>
      </c>
      <c r="F988" s="1" t="s">
        <v>14</v>
      </c>
      <c r="G988" t="str">
        <f>VLOOKUP(A988,Total!$A$1:$J$47,8,0)</f>
        <v>Upper-100% Polyester  sock-100% polyurethane outsole-TPR</v>
      </c>
      <c r="H988" s="6">
        <f>VLOOKUP(A988,Total!$A$1:$J$47,9,0)</f>
        <v>35</v>
      </c>
      <c r="I988" s="5">
        <f t="shared" si="30"/>
        <v>41.65</v>
      </c>
      <c r="J988" s="5">
        <f t="shared" si="31"/>
        <v>166.6</v>
      </c>
    </row>
    <row r="989" spans="1:10" x14ac:dyDescent="0.25">
      <c r="A989" t="s">
        <v>130</v>
      </c>
      <c r="B989" t="s">
        <v>131</v>
      </c>
      <c r="C989">
        <v>10</v>
      </c>
      <c r="D989">
        <v>13</v>
      </c>
      <c r="E989" t="s">
        <v>30</v>
      </c>
      <c r="F989" s="1" t="s">
        <v>20</v>
      </c>
      <c r="G989" t="str">
        <f>VLOOKUP(A989,Total!$A$1:$J$47,8,0)</f>
        <v>Upper: PU 100 | Sole: Rubber 100</v>
      </c>
      <c r="H989" s="6">
        <f>VLOOKUP(A989,Total!$A$1:$J$47,9,0)</f>
        <v>30</v>
      </c>
      <c r="I989" s="5">
        <f t="shared" si="30"/>
        <v>35.699999999999996</v>
      </c>
      <c r="J989" s="5">
        <f t="shared" si="31"/>
        <v>356.99999999999994</v>
      </c>
    </row>
    <row r="990" spans="1:10" x14ac:dyDescent="0.25">
      <c r="A990" t="s">
        <v>50</v>
      </c>
      <c r="B990" t="s">
        <v>52</v>
      </c>
      <c r="C990">
        <v>12</v>
      </c>
      <c r="D990">
        <v>13</v>
      </c>
      <c r="E990" t="s">
        <v>30</v>
      </c>
      <c r="F990" s="1" t="s">
        <v>20</v>
      </c>
      <c r="G990" t="str">
        <f>VLOOKUP(A990,Total!$A$1:$J$47,8,0)</f>
        <v>Upper: Polyurethane 100 | Sole: Polyurethane 100</v>
      </c>
      <c r="H990" s="6">
        <f>VLOOKUP(A990,Total!$A$1:$J$47,9,0)</f>
        <v>24</v>
      </c>
      <c r="I990" s="5">
        <f t="shared" si="30"/>
        <v>28.56</v>
      </c>
      <c r="J990" s="5">
        <f t="shared" si="31"/>
        <v>342.71999999999997</v>
      </c>
    </row>
    <row r="991" spans="1:10" x14ac:dyDescent="0.25">
      <c r="A991" t="s">
        <v>50</v>
      </c>
      <c r="B991" t="s">
        <v>52</v>
      </c>
      <c r="C991">
        <v>12</v>
      </c>
      <c r="D991">
        <v>13</v>
      </c>
      <c r="E991" t="s">
        <v>30</v>
      </c>
      <c r="F991" s="1" t="s">
        <v>147</v>
      </c>
      <c r="G991" t="str">
        <f>VLOOKUP(A991,Total!$A$1:$J$47,8,0)</f>
        <v>Upper: Polyurethane 100 | Sole: Polyurethane 100</v>
      </c>
      <c r="H991" s="6">
        <f>VLOOKUP(A991,Total!$A$1:$J$47,9,0)</f>
        <v>24</v>
      </c>
      <c r="I991" s="5">
        <f t="shared" si="30"/>
        <v>28.56</v>
      </c>
      <c r="J991" s="5">
        <f t="shared" si="31"/>
        <v>342.71999999999997</v>
      </c>
    </row>
    <row r="992" spans="1:10" x14ac:dyDescent="0.25">
      <c r="A992" t="s">
        <v>132</v>
      </c>
      <c r="B992" t="s">
        <v>133</v>
      </c>
      <c r="C992">
        <v>4</v>
      </c>
      <c r="D992">
        <v>13</v>
      </c>
      <c r="E992" t="s">
        <v>30</v>
      </c>
      <c r="F992" s="1" t="s">
        <v>14</v>
      </c>
      <c r="G992" t="str">
        <f>VLOOKUP(A992,Total!$A$1:$J$47,8,0)</f>
        <v>Upper: PU 100 | Sole: Rubber 100</v>
      </c>
      <c r="H992" s="6">
        <f>VLOOKUP(A992,Total!$A$1:$J$47,9,0)</f>
        <v>55</v>
      </c>
      <c r="I992" s="5">
        <f t="shared" si="30"/>
        <v>65.45</v>
      </c>
      <c r="J992" s="5">
        <f t="shared" si="31"/>
        <v>261.8</v>
      </c>
    </row>
    <row r="993" spans="1:10" x14ac:dyDescent="0.25">
      <c r="A993" t="s">
        <v>120</v>
      </c>
      <c r="B993" t="s">
        <v>121</v>
      </c>
      <c r="C993">
        <v>2</v>
      </c>
      <c r="D993">
        <v>13</v>
      </c>
      <c r="E993" t="s">
        <v>30</v>
      </c>
      <c r="F993" s="1" t="s">
        <v>20</v>
      </c>
      <c r="G993" t="str">
        <f>VLOOKUP(A993,Total!$A$1:$J$47,8,0)</f>
        <v>Upper-100% Polyester  sock-100% polyurethane outsole-TPR</v>
      </c>
      <c r="H993" s="6">
        <f>VLOOKUP(A993,Total!$A$1:$J$47,9,0)</f>
        <v>35</v>
      </c>
      <c r="I993" s="5">
        <f t="shared" si="30"/>
        <v>41.65</v>
      </c>
      <c r="J993" s="5">
        <f t="shared" si="31"/>
        <v>83.3</v>
      </c>
    </row>
    <row r="994" spans="1:10" x14ac:dyDescent="0.25">
      <c r="A994" t="s">
        <v>120</v>
      </c>
      <c r="B994" t="s">
        <v>121</v>
      </c>
      <c r="C994">
        <v>4</v>
      </c>
      <c r="D994">
        <v>13</v>
      </c>
      <c r="E994" t="s">
        <v>30</v>
      </c>
      <c r="F994" s="1" t="s">
        <v>20</v>
      </c>
      <c r="G994" t="str">
        <f>VLOOKUP(A994,Total!$A$1:$J$47,8,0)</f>
        <v>Upper-100% Polyester  sock-100% polyurethane outsole-TPR</v>
      </c>
      <c r="H994" s="6">
        <f>VLOOKUP(A994,Total!$A$1:$J$47,9,0)</f>
        <v>35</v>
      </c>
      <c r="I994" s="5">
        <f t="shared" si="30"/>
        <v>41.65</v>
      </c>
      <c r="J994" s="5">
        <f t="shared" si="31"/>
        <v>166.6</v>
      </c>
    </row>
    <row r="995" spans="1:10" x14ac:dyDescent="0.25">
      <c r="A995" t="s">
        <v>120</v>
      </c>
      <c r="B995" t="s">
        <v>121</v>
      </c>
      <c r="C995">
        <v>3</v>
      </c>
      <c r="D995">
        <v>13</v>
      </c>
      <c r="E995" t="s">
        <v>30</v>
      </c>
      <c r="F995" s="1" t="s">
        <v>148</v>
      </c>
      <c r="G995" t="str">
        <f>VLOOKUP(A995,Total!$A$1:$J$47,8,0)</f>
        <v>Upper-100% Polyester  sock-100% polyurethane outsole-TPR</v>
      </c>
      <c r="H995" s="6">
        <f>VLOOKUP(A995,Total!$A$1:$J$47,9,0)</f>
        <v>35</v>
      </c>
      <c r="I995" s="5">
        <f t="shared" si="30"/>
        <v>41.65</v>
      </c>
      <c r="J995" s="5">
        <f t="shared" si="31"/>
        <v>124.94999999999999</v>
      </c>
    </row>
    <row r="996" spans="1:10" x14ac:dyDescent="0.25">
      <c r="A996" t="s">
        <v>123</v>
      </c>
      <c r="B996" t="s">
        <v>124</v>
      </c>
      <c r="C996">
        <v>3</v>
      </c>
      <c r="D996">
        <v>13</v>
      </c>
      <c r="E996" t="s">
        <v>30</v>
      </c>
      <c r="F996" s="1" t="s">
        <v>31</v>
      </c>
      <c r="G996" t="str">
        <f>VLOOKUP(A996,Total!$A$1:$J$47,8,0)</f>
        <v>Upper: Synthetic Materials Lining And Sock: Synthetic Materials Outer: Other Synthetic Materials</v>
      </c>
      <c r="H996" s="6">
        <f>VLOOKUP(A996,Total!$A$1:$J$47,9,0)</f>
        <v>35</v>
      </c>
      <c r="I996" s="5">
        <f t="shared" si="30"/>
        <v>41.65</v>
      </c>
      <c r="J996" s="5">
        <f t="shared" si="31"/>
        <v>124.94999999999999</v>
      </c>
    </row>
    <row r="997" spans="1:10" x14ac:dyDescent="0.25">
      <c r="A997" t="s">
        <v>123</v>
      </c>
      <c r="B997" t="s">
        <v>124</v>
      </c>
      <c r="C997">
        <v>3</v>
      </c>
      <c r="D997">
        <v>13</v>
      </c>
      <c r="E997" t="s">
        <v>30</v>
      </c>
      <c r="F997" s="1" t="s">
        <v>31</v>
      </c>
      <c r="G997" t="str">
        <f>VLOOKUP(A997,Total!$A$1:$J$47,8,0)</f>
        <v>Upper: Synthetic Materials Lining And Sock: Synthetic Materials Outer: Other Synthetic Materials</v>
      </c>
      <c r="H997" s="6">
        <f>VLOOKUP(A997,Total!$A$1:$J$47,9,0)</f>
        <v>35</v>
      </c>
      <c r="I997" s="5">
        <f t="shared" si="30"/>
        <v>41.65</v>
      </c>
      <c r="J997" s="5">
        <f t="shared" si="31"/>
        <v>124.94999999999999</v>
      </c>
    </row>
    <row r="998" spans="1:10" x14ac:dyDescent="0.25">
      <c r="A998" t="s">
        <v>99</v>
      </c>
      <c r="B998" t="s">
        <v>100</v>
      </c>
      <c r="C998">
        <v>12</v>
      </c>
      <c r="D998">
        <v>13</v>
      </c>
      <c r="E998" t="s">
        <v>30</v>
      </c>
      <c r="F998" s="1" t="s">
        <v>20</v>
      </c>
      <c r="G998" t="str">
        <f>VLOOKUP(A998,Total!$A$1:$J$47,8,0)</f>
        <v>Upper: Satin 100 | Sole: Rubber 100</v>
      </c>
      <c r="H998" s="6">
        <f>VLOOKUP(A998,Total!$A$1:$J$47,9,0)</f>
        <v>30</v>
      </c>
      <c r="I998" s="5">
        <f t="shared" si="30"/>
        <v>35.699999999999996</v>
      </c>
      <c r="J998" s="5">
        <f t="shared" si="31"/>
        <v>428.4</v>
      </c>
    </row>
    <row r="999" spans="1:10" x14ac:dyDescent="0.25">
      <c r="A999" t="s">
        <v>123</v>
      </c>
      <c r="B999" t="s">
        <v>124</v>
      </c>
      <c r="C999">
        <v>3</v>
      </c>
      <c r="D999">
        <v>13</v>
      </c>
      <c r="E999" t="s">
        <v>30</v>
      </c>
      <c r="F999" s="1" t="s">
        <v>31</v>
      </c>
      <c r="G999" t="str">
        <f>VLOOKUP(A999,Total!$A$1:$J$47,8,0)</f>
        <v>Upper: Synthetic Materials Lining And Sock: Synthetic Materials Outer: Other Synthetic Materials</v>
      </c>
      <c r="H999" s="6">
        <f>VLOOKUP(A999,Total!$A$1:$J$47,9,0)</f>
        <v>35</v>
      </c>
      <c r="I999" s="5">
        <f t="shared" si="30"/>
        <v>41.65</v>
      </c>
      <c r="J999" s="5">
        <f t="shared" si="31"/>
        <v>124.94999999999999</v>
      </c>
    </row>
    <row r="1000" spans="1:10" x14ac:dyDescent="0.25">
      <c r="A1000" t="s">
        <v>138</v>
      </c>
      <c r="B1000" t="s">
        <v>139</v>
      </c>
      <c r="C1000">
        <v>5</v>
      </c>
      <c r="D1000">
        <v>13</v>
      </c>
      <c r="E1000" t="s">
        <v>30</v>
      </c>
      <c r="F1000" s="1" t="s">
        <v>148</v>
      </c>
      <c r="G1000" t="str">
        <f>VLOOKUP(A1000,Total!$A$1:$J$47,8,0)</f>
        <v>Upper: PU 100 | Sole: Plastic 100</v>
      </c>
      <c r="H1000" s="6">
        <f>VLOOKUP(A1000,Total!$A$1:$J$47,9,0)</f>
        <v>38</v>
      </c>
      <c r="I1000" s="5">
        <f t="shared" si="30"/>
        <v>45.22</v>
      </c>
      <c r="J1000" s="5">
        <f t="shared" si="31"/>
        <v>226.1</v>
      </c>
    </row>
    <row r="1001" spans="1:10" x14ac:dyDescent="0.25">
      <c r="A1001" t="s">
        <v>126</v>
      </c>
      <c r="B1001" t="s">
        <v>127</v>
      </c>
      <c r="C1001">
        <v>5</v>
      </c>
      <c r="D1001">
        <v>14</v>
      </c>
      <c r="E1001" t="s">
        <v>30</v>
      </c>
      <c r="F1001" s="1" t="s">
        <v>20</v>
      </c>
      <c r="G1001" t="str">
        <f>VLOOKUP(A1001,Total!$A$1:$J$47,8,0)</f>
        <v>Upper: PU 100 | Sole: Rubber 100</v>
      </c>
      <c r="H1001" s="6">
        <f>VLOOKUP(A1001,Total!$A$1:$J$47,9,0)</f>
        <v>38</v>
      </c>
      <c r="I1001" s="5">
        <f t="shared" si="30"/>
        <v>45.22</v>
      </c>
      <c r="J1001" s="5">
        <f t="shared" si="31"/>
        <v>226.1</v>
      </c>
    </row>
    <row r="1002" spans="1:10" x14ac:dyDescent="0.25">
      <c r="A1002" t="s">
        <v>107</v>
      </c>
      <c r="B1002" t="s">
        <v>109</v>
      </c>
      <c r="C1002">
        <v>4</v>
      </c>
      <c r="D1002">
        <v>14</v>
      </c>
      <c r="E1002" t="s">
        <v>30</v>
      </c>
      <c r="F1002" s="1" t="s">
        <v>147</v>
      </c>
      <c r="G1002" t="str">
        <f>VLOOKUP(A1002,Total!$A$1:$J$47,8,0)</f>
        <v>Upper: PU 100 | Sole: Rubber 100</v>
      </c>
      <c r="H1002" s="6">
        <f>VLOOKUP(A1002,Total!$A$1:$J$47,9,0)</f>
        <v>55</v>
      </c>
      <c r="I1002" s="5">
        <f t="shared" si="30"/>
        <v>65.45</v>
      </c>
      <c r="J1002" s="5">
        <f t="shared" si="31"/>
        <v>261.8</v>
      </c>
    </row>
    <row r="1003" spans="1:10" x14ac:dyDescent="0.25">
      <c r="A1003" t="s">
        <v>28</v>
      </c>
      <c r="B1003" t="s">
        <v>29</v>
      </c>
      <c r="C1003">
        <v>5</v>
      </c>
      <c r="D1003">
        <v>14</v>
      </c>
      <c r="E1003" t="s">
        <v>30</v>
      </c>
      <c r="F1003" s="1" t="s">
        <v>14</v>
      </c>
      <c r="G1003" t="str">
        <f>VLOOKUP(A1003,Total!$A$1:$J$47,8,0)</f>
        <v>Upper: Polyester 100 | Sole: Rubber 100</v>
      </c>
      <c r="H1003" s="6">
        <f>VLOOKUP(A1003,Total!$A$1:$J$47,9,0)</f>
        <v>60</v>
      </c>
      <c r="I1003" s="5">
        <f t="shared" si="30"/>
        <v>71.399999999999991</v>
      </c>
      <c r="J1003" s="5">
        <f t="shared" si="31"/>
        <v>356.99999999999994</v>
      </c>
    </row>
    <row r="1004" spans="1:10" x14ac:dyDescent="0.25">
      <c r="A1004" t="s">
        <v>28</v>
      </c>
      <c r="B1004" t="s">
        <v>29</v>
      </c>
      <c r="C1004">
        <v>5</v>
      </c>
      <c r="D1004">
        <v>14</v>
      </c>
      <c r="E1004" t="s">
        <v>30</v>
      </c>
      <c r="F1004" s="1" t="s">
        <v>147</v>
      </c>
      <c r="G1004" t="str">
        <f>VLOOKUP(A1004,Total!$A$1:$J$47,8,0)</f>
        <v>Upper: Polyester 100 | Sole: Rubber 100</v>
      </c>
      <c r="H1004" s="6">
        <f>VLOOKUP(A1004,Total!$A$1:$J$47,9,0)</f>
        <v>60</v>
      </c>
      <c r="I1004" s="5">
        <f t="shared" si="30"/>
        <v>71.399999999999991</v>
      </c>
      <c r="J1004" s="5">
        <f t="shared" si="31"/>
        <v>356.99999999999994</v>
      </c>
    </row>
    <row r="1005" spans="1:10" x14ac:dyDescent="0.25">
      <c r="A1005" t="s">
        <v>110</v>
      </c>
      <c r="B1005" t="s">
        <v>111</v>
      </c>
      <c r="C1005">
        <v>9</v>
      </c>
      <c r="D1005">
        <v>14</v>
      </c>
      <c r="E1005" t="s">
        <v>30</v>
      </c>
      <c r="F1005" s="1" t="s">
        <v>20</v>
      </c>
      <c r="G1005" t="str">
        <f>VLOOKUP(A1005,Total!$A$1:$J$47,8,0)</f>
        <v>Upper: Satin 100 | Sole: Rubber 100</v>
      </c>
      <c r="H1005" s="6">
        <f>VLOOKUP(A1005,Total!$A$1:$J$47,9,0)</f>
        <v>35</v>
      </c>
      <c r="I1005" s="5">
        <f t="shared" si="30"/>
        <v>41.65</v>
      </c>
      <c r="J1005" s="5">
        <f t="shared" si="31"/>
        <v>374.84999999999997</v>
      </c>
    </row>
    <row r="1006" spans="1:10" x14ac:dyDescent="0.25">
      <c r="A1006" t="s">
        <v>28</v>
      </c>
      <c r="B1006" t="s">
        <v>29</v>
      </c>
      <c r="C1006">
        <v>5</v>
      </c>
      <c r="D1006">
        <v>14</v>
      </c>
      <c r="E1006" t="s">
        <v>30</v>
      </c>
      <c r="F1006" s="1" t="s">
        <v>148</v>
      </c>
      <c r="G1006" t="str">
        <f>VLOOKUP(A1006,Total!$A$1:$J$47,8,0)</f>
        <v>Upper: Polyester 100 | Sole: Rubber 100</v>
      </c>
      <c r="H1006" s="6">
        <f>VLOOKUP(A1006,Total!$A$1:$J$47,9,0)</f>
        <v>60</v>
      </c>
      <c r="I1006" s="5">
        <f t="shared" si="30"/>
        <v>71.399999999999991</v>
      </c>
      <c r="J1006" s="5">
        <f t="shared" si="31"/>
        <v>356.99999999999994</v>
      </c>
    </row>
    <row r="1007" spans="1:10" x14ac:dyDescent="0.25">
      <c r="A1007" t="s">
        <v>28</v>
      </c>
      <c r="B1007" t="s">
        <v>29</v>
      </c>
      <c r="C1007">
        <v>5</v>
      </c>
      <c r="D1007">
        <v>14</v>
      </c>
      <c r="E1007" t="s">
        <v>30</v>
      </c>
      <c r="F1007" s="1" t="s">
        <v>20</v>
      </c>
      <c r="G1007" t="str">
        <f>VLOOKUP(A1007,Total!$A$1:$J$47,8,0)</f>
        <v>Upper: Polyester 100 | Sole: Rubber 100</v>
      </c>
      <c r="H1007" s="6">
        <f>VLOOKUP(A1007,Total!$A$1:$J$47,9,0)</f>
        <v>60</v>
      </c>
      <c r="I1007" s="5">
        <f t="shared" si="30"/>
        <v>71.399999999999991</v>
      </c>
      <c r="J1007" s="5">
        <f t="shared" si="31"/>
        <v>356.99999999999994</v>
      </c>
    </row>
    <row r="1008" spans="1:10" x14ac:dyDescent="0.25">
      <c r="A1008" t="s">
        <v>28</v>
      </c>
      <c r="B1008" t="s">
        <v>29</v>
      </c>
      <c r="C1008">
        <v>5</v>
      </c>
      <c r="D1008">
        <v>14</v>
      </c>
      <c r="E1008" t="s">
        <v>30</v>
      </c>
      <c r="F1008" s="1" t="s">
        <v>147</v>
      </c>
      <c r="G1008" t="str">
        <f>VLOOKUP(A1008,Total!$A$1:$J$47,8,0)</f>
        <v>Upper: Polyester 100 | Sole: Rubber 100</v>
      </c>
      <c r="H1008" s="6">
        <f>VLOOKUP(A1008,Total!$A$1:$J$47,9,0)</f>
        <v>60</v>
      </c>
      <c r="I1008" s="5">
        <f t="shared" si="30"/>
        <v>71.399999999999991</v>
      </c>
      <c r="J1008" s="5">
        <f t="shared" si="31"/>
        <v>356.99999999999994</v>
      </c>
    </row>
    <row r="1009" spans="1:10" x14ac:dyDescent="0.25">
      <c r="A1009" t="s">
        <v>134</v>
      </c>
      <c r="B1009" t="s">
        <v>135</v>
      </c>
      <c r="C1009">
        <v>5</v>
      </c>
      <c r="D1009">
        <v>14</v>
      </c>
      <c r="E1009" t="s">
        <v>30</v>
      </c>
      <c r="F1009" s="1" t="s">
        <v>31</v>
      </c>
      <c r="G1009" t="str">
        <f>VLOOKUP(A1009,Total!$A$1:$J$47,8,0)</f>
        <v>Upper: Polyester 100 | Sole: Rubber 100</v>
      </c>
      <c r="H1009" s="6">
        <f>VLOOKUP(A1009,Total!$A$1:$J$47,9,0)</f>
        <v>28</v>
      </c>
      <c r="I1009" s="5">
        <f t="shared" si="30"/>
        <v>33.32</v>
      </c>
      <c r="J1009" s="5">
        <f t="shared" si="31"/>
        <v>166.6</v>
      </c>
    </row>
    <row r="1010" spans="1:10" x14ac:dyDescent="0.25">
      <c r="A1010" t="s">
        <v>33</v>
      </c>
      <c r="B1010" t="s">
        <v>34</v>
      </c>
      <c r="C1010">
        <v>12</v>
      </c>
      <c r="D1010">
        <v>14</v>
      </c>
      <c r="E1010" t="s">
        <v>30</v>
      </c>
      <c r="F1010" s="1" t="s">
        <v>22</v>
      </c>
      <c r="G1010" t="str">
        <f>VLOOKUP(A1010,Total!$A$1:$J$47,8,0)</f>
        <v>Upper: Satin 100 | Sole: Rubber 100</v>
      </c>
      <c r="H1010" s="6">
        <f>VLOOKUP(A1010,Total!$A$1:$J$47,9,0)</f>
        <v>30</v>
      </c>
      <c r="I1010" s="5">
        <f t="shared" si="30"/>
        <v>35.699999999999996</v>
      </c>
      <c r="J1010" s="5">
        <f t="shared" si="31"/>
        <v>428.4</v>
      </c>
    </row>
    <row r="1011" spans="1:10" x14ac:dyDescent="0.25">
      <c r="A1011" t="s">
        <v>28</v>
      </c>
      <c r="B1011" t="s">
        <v>29</v>
      </c>
      <c r="C1011">
        <v>5</v>
      </c>
      <c r="D1011">
        <v>14</v>
      </c>
      <c r="E1011" t="s">
        <v>30</v>
      </c>
      <c r="F1011" s="1" t="s">
        <v>14</v>
      </c>
      <c r="G1011" t="str">
        <f>VLOOKUP(A1011,Total!$A$1:$J$47,8,0)</f>
        <v>Upper: Polyester 100 | Sole: Rubber 100</v>
      </c>
      <c r="H1011" s="6">
        <f>VLOOKUP(A1011,Total!$A$1:$J$47,9,0)</f>
        <v>60</v>
      </c>
      <c r="I1011" s="5">
        <f t="shared" si="30"/>
        <v>71.399999999999991</v>
      </c>
      <c r="J1011" s="5">
        <f t="shared" si="31"/>
        <v>356.99999999999994</v>
      </c>
    </row>
    <row r="1012" spans="1:10" x14ac:dyDescent="0.25">
      <c r="A1012" t="s">
        <v>68</v>
      </c>
      <c r="B1012" t="s">
        <v>69</v>
      </c>
      <c r="C1012">
        <v>2</v>
      </c>
      <c r="D1012">
        <v>14</v>
      </c>
      <c r="E1012" t="s">
        <v>30</v>
      </c>
      <c r="F1012" s="1" t="s">
        <v>147</v>
      </c>
      <c r="G1012" t="str">
        <f>VLOOKUP(A1012,Total!$A$1:$J$47,8,0)</f>
        <v>Upper: PU 100 | Sole: Thermoplastic Rubber 100</v>
      </c>
      <c r="H1012" s="6">
        <f>VLOOKUP(A1012,Total!$A$1:$J$47,9,0)</f>
        <v>55</v>
      </c>
      <c r="I1012" s="5">
        <f t="shared" si="30"/>
        <v>65.45</v>
      </c>
      <c r="J1012" s="5">
        <f t="shared" si="31"/>
        <v>130.9</v>
      </c>
    </row>
    <row r="1013" spans="1:10" x14ac:dyDescent="0.25">
      <c r="A1013" t="s">
        <v>28</v>
      </c>
      <c r="B1013" t="s">
        <v>29</v>
      </c>
      <c r="C1013">
        <v>5</v>
      </c>
      <c r="D1013">
        <v>14</v>
      </c>
      <c r="E1013" t="s">
        <v>30</v>
      </c>
      <c r="F1013" s="1" t="s">
        <v>31</v>
      </c>
      <c r="G1013" t="str">
        <f>VLOOKUP(A1013,Total!$A$1:$J$47,8,0)</f>
        <v>Upper: Polyester 100 | Sole: Rubber 100</v>
      </c>
      <c r="H1013" s="6">
        <f>VLOOKUP(A1013,Total!$A$1:$J$47,9,0)</f>
        <v>60</v>
      </c>
      <c r="I1013" s="5">
        <f t="shared" si="30"/>
        <v>71.399999999999991</v>
      </c>
      <c r="J1013" s="5">
        <f t="shared" si="31"/>
        <v>356.99999999999994</v>
      </c>
    </row>
    <row r="1014" spans="1:10" x14ac:dyDescent="0.25">
      <c r="A1014" t="s">
        <v>136</v>
      </c>
      <c r="B1014" t="s">
        <v>137</v>
      </c>
      <c r="C1014">
        <v>12</v>
      </c>
      <c r="D1014">
        <v>14</v>
      </c>
      <c r="E1014" t="s">
        <v>30</v>
      </c>
      <c r="F1014" s="1" t="s">
        <v>147</v>
      </c>
      <c r="G1014" t="str">
        <f>VLOOKUP(A1014,Total!$A$1:$J$47,8,0)</f>
        <v>Upper: PU 100 | Sole: Rubber 100</v>
      </c>
      <c r="H1014" s="6">
        <f>VLOOKUP(A1014,Total!$A$1:$J$47,9,0)</f>
        <v>24</v>
      </c>
      <c r="I1014" s="5">
        <f t="shared" si="30"/>
        <v>28.56</v>
      </c>
      <c r="J1014" s="5">
        <f t="shared" si="31"/>
        <v>342.71999999999997</v>
      </c>
    </row>
    <row r="1015" spans="1:10" x14ac:dyDescent="0.25">
      <c r="A1015" t="s">
        <v>120</v>
      </c>
      <c r="B1015" t="s">
        <v>121</v>
      </c>
      <c r="C1015">
        <v>2</v>
      </c>
      <c r="D1015">
        <v>14</v>
      </c>
      <c r="E1015" t="s">
        <v>30</v>
      </c>
      <c r="F1015" s="1" t="s">
        <v>20</v>
      </c>
      <c r="G1015" t="str">
        <f>VLOOKUP(A1015,Total!$A$1:$J$47,8,0)</f>
        <v>Upper-100% Polyester  sock-100% polyurethane outsole-TPR</v>
      </c>
      <c r="H1015" s="6">
        <f>VLOOKUP(A1015,Total!$A$1:$J$47,9,0)</f>
        <v>35</v>
      </c>
      <c r="I1015" s="5">
        <f t="shared" si="30"/>
        <v>41.65</v>
      </c>
      <c r="J1015" s="5">
        <f t="shared" si="31"/>
        <v>83.3</v>
      </c>
    </row>
    <row r="1016" spans="1:10" x14ac:dyDescent="0.25">
      <c r="A1016" t="s">
        <v>123</v>
      </c>
      <c r="B1016" t="s">
        <v>124</v>
      </c>
      <c r="C1016">
        <v>4</v>
      </c>
      <c r="D1016">
        <v>14</v>
      </c>
      <c r="E1016" t="s">
        <v>30</v>
      </c>
      <c r="F1016" s="1" t="s">
        <v>147</v>
      </c>
      <c r="G1016" t="str">
        <f>VLOOKUP(A1016,Total!$A$1:$J$47,8,0)</f>
        <v>Upper: Synthetic Materials Lining And Sock: Synthetic Materials Outer: Other Synthetic Materials</v>
      </c>
      <c r="H1016" s="6">
        <f>VLOOKUP(A1016,Total!$A$1:$J$47,9,0)</f>
        <v>35</v>
      </c>
      <c r="I1016" s="5">
        <f t="shared" si="30"/>
        <v>41.65</v>
      </c>
      <c r="J1016" s="5">
        <f t="shared" si="31"/>
        <v>166.6</v>
      </c>
    </row>
    <row r="1017" spans="1:10" x14ac:dyDescent="0.25">
      <c r="A1017" t="s">
        <v>120</v>
      </c>
      <c r="B1017" t="s">
        <v>121</v>
      </c>
      <c r="C1017">
        <v>2</v>
      </c>
      <c r="D1017">
        <v>14</v>
      </c>
      <c r="E1017" t="s">
        <v>30</v>
      </c>
      <c r="F1017" s="1" t="s">
        <v>20</v>
      </c>
      <c r="G1017" t="str">
        <f>VLOOKUP(A1017,Total!$A$1:$J$47,8,0)</f>
        <v>Upper-100% Polyester  sock-100% polyurethane outsole-TPR</v>
      </c>
      <c r="H1017" s="6">
        <f>VLOOKUP(A1017,Total!$A$1:$J$47,9,0)</f>
        <v>35</v>
      </c>
      <c r="I1017" s="5">
        <f t="shared" si="30"/>
        <v>41.65</v>
      </c>
      <c r="J1017" s="5">
        <f t="shared" si="31"/>
        <v>83.3</v>
      </c>
    </row>
    <row r="1018" spans="1:10" x14ac:dyDescent="0.25">
      <c r="A1018" t="s">
        <v>82</v>
      </c>
      <c r="B1018" t="s">
        <v>84</v>
      </c>
      <c r="C1018">
        <v>10</v>
      </c>
      <c r="D1018">
        <v>14</v>
      </c>
      <c r="E1018" t="s">
        <v>30</v>
      </c>
      <c r="F1018" s="1" t="s">
        <v>147</v>
      </c>
      <c r="G1018" t="str">
        <f>VLOOKUP(A1018,Total!$A$1:$J$47,8,0)</f>
        <v>Upper: PU 100 | Sole: Rubber 100</v>
      </c>
      <c r="H1018" s="6">
        <f>VLOOKUP(A1018,Total!$A$1:$J$47,9,0)</f>
        <v>32</v>
      </c>
      <c r="I1018" s="5">
        <f t="shared" si="30"/>
        <v>38.08</v>
      </c>
      <c r="J1018" s="5">
        <f t="shared" si="31"/>
        <v>380.79999999999995</v>
      </c>
    </row>
    <row r="1019" spans="1:10" x14ac:dyDescent="0.25">
      <c r="A1019" t="s">
        <v>68</v>
      </c>
      <c r="B1019" t="s">
        <v>69</v>
      </c>
      <c r="C1019">
        <v>2</v>
      </c>
      <c r="D1019">
        <v>14</v>
      </c>
      <c r="E1019" t="s">
        <v>30</v>
      </c>
      <c r="F1019" s="1" t="s">
        <v>148</v>
      </c>
      <c r="G1019" t="str">
        <f>VLOOKUP(A1019,Total!$A$1:$J$47,8,0)</f>
        <v>Upper: PU 100 | Sole: Thermoplastic Rubber 100</v>
      </c>
      <c r="H1019" s="6">
        <f>VLOOKUP(A1019,Total!$A$1:$J$47,9,0)</f>
        <v>55</v>
      </c>
      <c r="I1019" s="5">
        <f t="shared" si="30"/>
        <v>65.45</v>
      </c>
      <c r="J1019" s="5">
        <f t="shared" si="31"/>
        <v>130.9</v>
      </c>
    </row>
    <row r="1020" spans="1:10" x14ac:dyDescent="0.25">
      <c r="A1020" t="s">
        <v>96</v>
      </c>
      <c r="B1020" t="s">
        <v>97</v>
      </c>
      <c r="C1020">
        <v>2</v>
      </c>
      <c r="D1020">
        <v>14</v>
      </c>
      <c r="E1020" t="s">
        <v>30</v>
      </c>
      <c r="F1020" s="1" t="s">
        <v>22</v>
      </c>
      <c r="G1020" t="str">
        <f>VLOOKUP(A1020,Total!$A$1:$J$47,8,0)</f>
        <v>Upper: Textile 100 | Sole: Plastic 100</v>
      </c>
      <c r="H1020" s="6">
        <f>VLOOKUP(A1020,Total!$A$1:$J$47,9,0)</f>
        <v>60</v>
      </c>
      <c r="I1020" s="5">
        <f t="shared" si="30"/>
        <v>71.399999999999991</v>
      </c>
      <c r="J1020" s="5">
        <f t="shared" si="31"/>
        <v>142.79999999999998</v>
      </c>
    </row>
    <row r="1021" spans="1:10" x14ac:dyDescent="0.25">
      <c r="A1021" t="s">
        <v>78</v>
      </c>
      <c r="B1021" t="s">
        <v>79</v>
      </c>
      <c r="C1021">
        <v>5</v>
      </c>
      <c r="D1021">
        <v>14</v>
      </c>
      <c r="E1021" t="s">
        <v>30</v>
      </c>
      <c r="F1021" s="1" t="s">
        <v>20</v>
      </c>
      <c r="G1021" t="str">
        <f>VLOOKUP(A1021,Total!$A$1:$J$47,8,0)</f>
        <v>Upper: Polyester 100 | Sole: Rubber 100</v>
      </c>
      <c r="H1021" s="6">
        <f>VLOOKUP(A1021,Total!$A$1:$J$47,9,0)</f>
        <v>55</v>
      </c>
      <c r="I1021" s="5">
        <f t="shared" si="30"/>
        <v>65.45</v>
      </c>
      <c r="J1021" s="5">
        <f t="shared" si="31"/>
        <v>327.25</v>
      </c>
    </row>
    <row r="1022" spans="1:10" x14ac:dyDescent="0.25">
      <c r="A1022" t="s">
        <v>117</v>
      </c>
      <c r="B1022" t="s">
        <v>118</v>
      </c>
      <c r="C1022">
        <v>6</v>
      </c>
      <c r="D1022">
        <v>14</v>
      </c>
      <c r="E1022" t="s">
        <v>30</v>
      </c>
      <c r="F1022" s="1" t="s">
        <v>20</v>
      </c>
      <c r="G1022" t="str">
        <f>VLOOKUP(A1022,Total!$A$1:$J$47,8,0)</f>
        <v>Upper: Textile 100 | Sole: Rubber 100</v>
      </c>
      <c r="H1022" s="6">
        <f>VLOOKUP(A1022,Total!$A$1:$J$47,9,0)</f>
        <v>60</v>
      </c>
      <c r="I1022" s="5">
        <f t="shared" si="30"/>
        <v>71.399999999999991</v>
      </c>
      <c r="J1022" s="5">
        <f t="shared" si="31"/>
        <v>428.4</v>
      </c>
    </row>
    <row r="1023" spans="1:10" x14ac:dyDescent="0.25">
      <c r="A1023" t="s">
        <v>117</v>
      </c>
      <c r="B1023" t="s">
        <v>118</v>
      </c>
      <c r="C1023">
        <v>6</v>
      </c>
      <c r="D1023">
        <v>14</v>
      </c>
      <c r="E1023" t="s">
        <v>30</v>
      </c>
      <c r="F1023" s="1" t="s">
        <v>147</v>
      </c>
      <c r="G1023" t="str">
        <f>VLOOKUP(A1023,Total!$A$1:$J$47,8,0)</f>
        <v>Upper: Textile 100 | Sole: Rubber 100</v>
      </c>
      <c r="H1023" s="6">
        <f>VLOOKUP(A1023,Total!$A$1:$J$47,9,0)</f>
        <v>60</v>
      </c>
      <c r="I1023" s="5">
        <f t="shared" si="30"/>
        <v>71.399999999999991</v>
      </c>
      <c r="J1023" s="5">
        <f t="shared" si="31"/>
        <v>428.4</v>
      </c>
    </row>
    <row r="1024" spans="1:10" x14ac:dyDescent="0.25">
      <c r="A1024" t="s">
        <v>117</v>
      </c>
      <c r="B1024" t="s">
        <v>118</v>
      </c>
      <c r="C1024">
        <v>6</v>
      </c>
      <c r="D1024">
        <v>14</v>
      </c>
      <c r="E1024" t="s">
        <v>30</v>
      </c>
      <c r="F1024" s="1" t="s">
        <v>148</v>
      </c>
      <c r="G1024" t="str">
        <f>VLOOKUP(A1024,Total!$A$1:$J$47,8,0)</f>
        <v>Upper: Textile 100 | Sole: Rubber 100</v>
      </c>
      <c r="H1024" s="6">
        <f>VLOOKUP(A1024,Total!$A$1:$J$47,9,0)</f>
        <v>60</v>
      </c>
      <c r="I1024" s="5">
        <f t="shared" si="30"/>
        <v>71.399999999999991</v>
      </c>
      <c r="J1024" s="5">
        <f t="shared" si="31"/>
        <v>428.4</v>
      </c>
    </row>
    <row r="1025" spans="1:10" x14ac:dyDescent="0.25">
      <c r="A1025" t="s">
        <v>78</v>
      </c>
      <c r="B1025" t="s">
        <v>79</v>
      </c>
      <c r="C1025">
        <v>5</v>
      </c>
      <c r="D1025">
        <v>14</v>
      </c>
      <c r="E1025" t="s">
        <v>30</v>
      </c>
      <c r="F1025" s="1" t="s">
        <v>31</v>
      </c>
      <c r="G1025" t="str">
        <f>VLOOKUP(A1025,Total!$A$1:$J$47,8,0)</f>
        <v>Upper: Polyester 100 | Sole: Rubber 100</v>
      </c>
      <c r="H1025" s="6">
        <f>VLOOKUP(A1025,Total!$A$1:$J$47,9,0)</f>
        <v>55</v>
      </c>
      <c r="I1025" s="5">
        <f t="shared" si="30"/>
        <v>65.45</v>
      </c>
      <c r="J1025" s="5">
        <f t="shared" si="31"/>
        <v>327.25</v>
      </c>
    </row>
    <row r="1026" spans="1:10" x14ac:dyDescent="0.25">
      <c r="A1026" t="s">
        <v>78</v>
      </c>
      <c r="B1026" t="s">
        <v>79</v>
      </c>
      <c r="C1026">
        <v>5</v>
      </c>
      <c r="D1026">
        <v>15</v>
      </c>
      <c r="E1026" t="s">
        <v>30</v>
      </c>
      <c r="F1026" s="1" t="s">
        <v>147</v>
      </c>
      <c r="G1026" t="str">
        <f>VLOOKUP(A1026,Total!$A$1:$J$47,8,0)</f>
        <v>Upper: Polyester 100 | Sole: Rubber 100</v>
      </c>
      <c r="H1026" s="6">
        <f>VLOOKUP(A1026,Total!$A$1:$J$47,9,0)</f>
        <v>55</v>
      </c>
      <c r="I1026" s="5">
        <f t="shared" si="30"/>
        <v>65.45</v>
      </c>
      <c r="J1026" s="5">
        <f t="shared" si="31"/>
        <v>327.25</v>
      </c>
    </row>
    <row r="1027" spans="1:10" x14ac:dyDescent="0.25">
      <c r="A1027" t="s">
        <v>78</v>
      </c>
      <c r="B1027" t="s">
        <v>79</v>
      </c>
      <c r="C1027">
        <v>5</v>
      </c>
      <c r="D1027">
        <v>15</v>
      </c>
      <c r="E1027" t="s">
        <v>30</v>
      </c>
      <c r="F1027" s="1" t="s">
        <v>148</v>
      </c>
      <c r="G1027" t="str">
        <f>VLOOKUP(A1027,Total!$A$1:$J$47,8,0)</f>
        <v>Upper: Polyester 100 | Sole: Rubber 100</v>
      </c>
      <c r="H1027" s="6">
        <f>VLOOKUP(A1027,Total!$A$1:$J$47,9,0)</f>
        <v>55</v>
      </c>
      <c r="I1027" s="5">
        <f t="shared" ref="I1027:I1090" si="32">H1027*1.19</f>
        <v>65.45</v>
      </c>
      <c r="J1027" s="5">
        <f t="shared" ref="J1027:J1090" si="33">I1027*C1027</f>
        <v>327.25</v>
      </c>
    </row>
    <row r="1028" spans="1:10" x14ac:dyDescent="0.25">
      <c r="A1028" t="s">
        <v>78</v>
      </c>
      <c r="B1028" t="s">
        <v>79</v>
      </c>
      <c r="C1028">
        <v>5</v>
      </c>
      <c r="D1028">
        <v>15</v>
      </c>
      <c r="E1028" t="s">
        <v>30</v>
      </c>
      <c r="F1028" s="1" t="s">
        <v>147</v>
      </c>
      <c r="G1028" t="str">
        <f>VLOOKUP(A1028,Total!$A$1:$J$47,8,0)</f>
        <v>Upper: Polyester 100 | Sole: Rubber 100</v>
      </c>
      <c r="H1028" s="6">
        <f>VLOOKUP(A1028,Total!$A$1:$J$47,9,0)</f>
        <v>55</v>
      </c>
      <c r="I1028" s="5">
        <f t="shared" si="32"/>
        <v>65.45</v>
      </c>
      <c r="J1028" s="5">
        <f t="shared" si="33"/>
        <v>327.25</v>
      </c>
    </row>
    <row r="1029" spans="1:10" x14ac:dyDescent="0.25">
      <c r="A1029" t="s">
        <v>78</v>
      </c>
      <c r="B1029" t="s">
        <v>79</v>
      </c>
      <c r="C1029">
        <v>5</v>
      </c>
      <c r="D1029">
        <v>15</v>
      </c>
      <c r="E1029" t="s">
        <v>30</v>
      </c>
      <c r="F1029" s="1" t="s">
        <v>14</v>
      </c>
      <c r="G1029" t="str">
        <f>VLOOKUP(A1029,Total!$A$1:$J$47,8,0)</f>
        <v>Upper: Polyester 100 | Sole: Rubber 100</v>
      </c>
      <c r="H1029" s="6">
        <f>VLOOKUP(A1029,Total!$A$1:$J$47,9,0)</f>
        <v>55</v>
      </c>
      <c r="I1029" s="5">
        <f t="shared" si="32"/>
        <v>65.45</v>
      </c>
      <c r="J1029" s="5">
        <f t="shared" si="33"/>
        <v>327.25</v>
      </c>
    </row>
    <row r="1030" spans="1:10" x14ac:dyDescent="0.25">
      <c r="A1030" t="s">
        <v>78</v>
      </c>
      <c r="B1030" t="s">
        <v>79</v>
      </c>
      <c r="C1030">
        <v>5</v>
      </c>
      <c r="D1030">
        <v>15</v>
      </c>
      <c r="E1030" t="s">
        <v>30</v>
      </c>
      <c r="F1030" s="1" t="s">
        <v>147</v>
      </c>
      <c r="G1030" t="str">
        <f>VLOOKUP(A1030,Total!$A$1:$J$47,8,0)</f>
        <v>Upper: Polyester 100 | Sole: Rubber 100</v>
      </c>
      <c r="H1030" s="6">
        <f>VLOOKUP(A1030,Total!$A$1:$J$47,9,0)</f>
        <v>55</v>
      </c>
      <c r="I1030" s="5">
        <f t="shared" si="32"/>
        <v>65.45</v>
      </c>
      <c r="J1030" s="5">
        <f t="shared" si="33"/>
        <v>327.25</v>
      </c>
    </row>
    <row r="1031" spans="1:10" x14ac:dyDescent="0.25">
      <c r="A1031" t="s">
        <v>117</v>
      </c>
      <c r="B1031" t="s">
        <v>118</v>
      </c>
      <c r="C1031">
        <v>6</v>
      </c>
      <c r="D1031">
        <v>15</v>
      </c>
      <c r="E1031" t="s">
        <v>30</v>
      </c>
      <c r="F1031" s="1" t="s">
        <v>31</v>
      </c>
      <c r="G1031" t="str">
        <f>VLOOKUP(A1031,Total!$A$1:$J$47,8,0)</f>
        <v>Upper: Textile 100 | Sole: Rubber 100</v>
      </c>
      <c r="H1031" s="6">
        <f>VLOOKUP(A1031,Total!$A$1:$J$47,9,0)</f>
        <v>60</v>
      </c>
      <c r="I1031" s="5">
        <f t="shared" si="32"/>
        <v>71.399999999999991</v>
      </c>
      <c r="J1031" s="5">
        <f t="shared" si="33"/>
        <v>428.4</v>
      </c>
    </row>
    <row r="1032" spans="1:10" x14ac:dyDescent="0.25">
      <c r="A1032" t="s">
        <v>78</v>
      </c>
      <c r="B1032" t="s">
        <v>79</v>
      </c>
      <c r="C1032">
        <v>5</v>
      </c>
      <c r="D1032">
        <v>15</v>
      </c>
      <c r="E1032" t="s">
        <v>30</v>
      </c>
      <c r="F1032" s="1" t="s">
        <v>14</v>
      </c>
      <c r="G1032" t="str">
        <f>VLOOKUP(A1032,Total!$A$1:$J$47,8,0)</f>
        <v>Upper: Polyester 100 | Sole: Rubber 100</v>
      </c>
      <c r="H1032" s="6">
        <f>VLOOKUP(A1032,Total!$A$1:$J$47,9,0)</f>
        <v>55</v>
      </c>
      <c r="I1032" s="5">
        <f t="shared" si="32"/>
        <v>65.45</v>
      </c>
      <c r="J1032" s="5">
        <f t="shared" si="33"/>
        <v>327.25</v>
      </c>
    </row>
    <row r="1033" spans="1:10" x14ac:dyDescent="0.25">
      <c r="A1033" t="s">
        <v>78</v>
      </c>
      <c r="B1033" t="s">
        <v>79</v>
      </c>
      <c r="C1033">
        <v>5</v>
      </c>
      <c r="D1033">
        <v>15</v>
      </c>
      <c r="E1033" t="s">
        <v>30</v>
      </c>
      <c r="F1033" s="1" t="s">
        <v>147</v>
      </c>
      <c r="G1033" t="str">
        <f>VLOOKUP(A1033,Total!$A$1:$J$47,8,0)</f>
        <v>Upper: Polyester 100 | Sole: Rubber 100</v>
      </c>
      <c r="H1033" s="6">
        <f>VLOOKUP(A1033,Total!$A$1:$J$47,9,0)</f>
        <v>55</v>
      </c>
      <c r="I1033" s="5">
        <f t="shared" si="32"/>
        <v>65.45</v>
      </c>
      <c r="J1033" s="5">
        <f t="shared" si="33"/>
        <v>327.25</v>
      </c>
    </row>
    <row r="1034" spans="1:10" x14ac:dyDescent="0.25">
      <c r="A1034" t="s">
        <v>78</v>
      </c>
      <c r="B1034" t="s">
        <v>79</v>
      </c>
      <c r="C1034">
        <v>5</v>
      </c>
      <c r="D1034">
        <v>15</v>
      </c>
      <c r="E1034" t="s">
        <v>30</v>
      </c>
      <c r="F1034" s="1" t="s">
        <v>20</v>
      </c>
      <c r="G1034" t="str">
        <f>VLOOKUP(A1034,Total!$A$1:$J$47,8,0)</f>
        <v>Upper: Polyester 100 | Sole: Rubber 100</v>
      </c>
      <c r="H1034" s="6">
        <f>VLOOKUP(A1034,Total!$A$1:$J$47,9,0)</f>
        <v>55</v>
      </c>
      <c r="I1034" s="5">
        <f t="shared" si="32"/>
        <v>65.45</v>
      </c>
      <c r="J1034" s="5">
        <f t="shared" si="33"/>
        <v>327.25</v>
      </c>
    </row>
    <row r="1035" spans="1:10" x14ac:dyDescent="0.25">
      <c r="A1035" t="s">
        <v>78</v>
      </c>
      <c r="B1035" t="s">
        <v>79</v>
      </c>
      <c r="C1035">
        <v>5</v>
      </c>
      <c r="D1035">
        <v>15</v>
      </c>
      <c r="E1035" t="s">
        <v>30</v>
      </c>
      <c r="F1035" s="1" t="s">
        <v>14</v>
      </c>
      <c r="G1035" t="str">
        <f>VLOOKUP(A1035,Total!$A$1:$J$47,8,0)</f>
        <v>Upper: Polyester 100 | Sole: Rubber 100</v>
      </c>
      <c r="H1035" s="6">
        <f>VLOOKUP(A1035,Total!$A$1:$J$47,9,0)</f>
        <v>55</v>
      </c>
      <c r="I1035" s="5">
        <f t="shared" si="32"/>
        <v>65.45</v>
      </c>
      <c r="J1035" s="5">
        <f t="shared" si="33"/>
        <v>327.25</v>
      </c>
    </row>
    <row r="1036" spans="1:10" x14ac:dyDescent="0.25">
      <c r="A1036" t="s">
        <v>117</v>
      </c>
      <c r="B1036" t="s">
        <v>118</v>
      </c>
      <c r="C1036">
        <v>6</v>
      </c>
      <c r="D1036">
        <v>15</v>
      </c>
      <c r="E1036" t="s">
        <v>30</v>
      </c>
      <c r="F1036" s="1" t="s">
        <v>14</v>
      </c>
      <c r="G1036" t="str">
        <f>VLOOKUP(A1036,Total!$A$1:$J$47,8,0)</f>
        <v>Upper: Textile 100 | Sole: Rubber 100</v>
      </c>
      <c r="H1036" s="6">
        <f>VLOOKUP(A1036,Total!$A$1:$J$47,9,0)</f>
        <v>60</v>
      </c>
      <c r="I1036" s="5">
        <f t="shared" si="32"/>
        <v>71.399999999999991</v>
      </c>
      <c r="J1036" s="5">
        <f t="shared" si="33"/>
        <v>428.4</v>
      </c>
    </row>
    <row r="1037" spans="1:10" x14ac:dyDescent="0.25">
      <c r="A1037" t="s">
        <v>78</v>
      </c>
      <c r="B1037" t="s">
        <v>79</v>
      </c>
      <c r="C1037">
        <v>5</v>
      </c>
      <c r="D1037">
        <v>15</v>
      </c>
      <c r="E1037" t="s">
        <v>30</v>
      </c>
      <c r="F1037" s="1" t="s">
        <v>20</v>
      </c>
      <c r="G1037" t="str">
        <f>VLOOKUP(A1037,Total!$A$1:$J$47,8,0)</f>
        <v>Upper: Polyester 100 | Sole: Rubber 100</v>
      </c>
      <c r="H1037" s="6">
        <f>VLOOKUP(A1037,Total!$A$1:$J$47,9,0)</f>
        <v>55</v>
      </c>
      <c r="I1037" s="5">
        <f t="shared" si="32"/>
        <v>65.45</v>
      </c>
      <c r="J1037" s="5">
        <f t="shared" si="33"/>
        <v>327.25</v>
      </c>
    </row>
    <row r="1038" spans="1:10" x14ac:dyDescent="0.25">
      <c r="A1038" t="s">
        <v>44</v>
      </c>
      <c r="B1038" t="s">
        <v>45</v>
      </c>
      <c r="C1038">
        <v>9</v>
      </c>
      <c r="D1038">
        <v>15</v>
      </c>
      <c r="E1038" t="s">
        <v>30</v>
      </c>
      <c r="F1038" s="1" t="s">
        <v>148</v>
      </c>
      <c r="G1038" t="str">
        <f>VLOOKUP(A1038,Total!$A$1:$J$47,8,0)</f>
        <v>Upper: PU 100 | Sole: Rubber 100</v>
      </c>
      <c r="H1038" s="6">
        <f>VLOOKUP(A1038,Total!$A$1:$J$47,9,0)</f>
        <v>32</v>
      </c>
      <c r="I1038" s="5">
        <f t="shared" si="32"/>
        <v>38.08</v>
      </c>
      <c r="J1038" s="5">
        <f t="shared" si="33"/>
        <v>342.71999999999997</v>
      </c>
    </row>
    <row r="1039" spans="1:10" x14ac:dyDescent="0.25">
      <c r="A1039" t="s">
        <v>44</v>
      </c>
      <c r="B1039" t="s">
        <v>45</v>
      </c>
      <c r="C1039">
        <v>9</v>
      </c>
      <c r="D1039">
        <v>15</v>
      </c>
      <c r="E1039" t="s">
        <v>30</v>
      </c>
      <c r="F1039" s="1" t="s">
        <v>20</v>
      </c>
      <c r="G1039" t="str">
        <f>VLOOKUP(A1039,Total!$A$1:$J$47,8,0)</f>
        <v>Upper: PU 100 | Sole: Rubber 100</v>
      </c>
      <c r="H1039" s="6">
        <f>VLOOKUP(A1039,Total!$A$1:$J$47,9,0)</f>
        <v>32</v>
      </c>
      <c r="I1039" s="5">
        <f t="shared" si="32"/>
        <v>38.08</v>
      </c>
      <c r="J1039" s="5">
        <f t="shared" si="33"/>
        <v>342.71999999999997</v>
      </c>
    </row>
    <row r="1040" spans="1:10" x14ac:dyDescent="0.25">
      <c r="A1040" t="s">
        <v>44</v>
      </c>
      <c r="B1040" t="s">
        <v>45</v>
      </c>
      <c r="C1040">
        <v>9</v>
      </c>
      <c r="D1040">
        <v>15</v>
      </c>
      <c r="E1040" t="s">
        <v>30</v>
      </c>
      <c r="F1040" s="1" t="s">
        <v>14</v>
      </c>
      <c r="G1040" t="str">
        <f>VLOOKUP(A1040,Total!$A$1:$J$47,8,0)</f>
        <v>Upper: PU 100 | Sole: Rubber 100</v>
      </c>
      <c r="H1040" s="6">
        <f>VLOOKUP(A1040,Total!$A$1:$J$47,9,0)</f>
        <v>32</v>
      </c>
      <c r="I1040" s="5">
        <f t="shared" si="32"/>
        <v>38.08</v>
      </c>
      <c r="J1040" s="5">
        <f t="shared" si="33"/>
        <v>342.71999999999997</v>
      </c>
    </row>
    <row r="1041" spans="1:10" x14ac:dyDescent="0.25">
      <c r="A1041" t="s">
        <v>96</v>
      </c>
      <c r="B1041" t="s">
        <v>97</v>
      </c>
      <c r="C1041">
        <v>2</v>
      </c>
      <c r="D1041">
        <v>15</v>
      </c>
      <c r="E1041" t="s">
        <v>30</v>
      </c>
      <c r="F1041" s="1" t="s">
        <v>147</v>
      </c>
      <c r="G1041" t="str">
        <f>VLOOKUP(A1041,Total!$A$1:$J$47,8,0)</f>
        <v>Upper: Textile 100 | Sole: Plastic 100</v>
      </c>
      <c r="H1041" s="6">
        <f>VLOOKUP(A1041,Total!$A$1:$J$47,9,0)</f>
        <v>60</v>
      </c>
      <c r="I1041" s="5">
        <f t="shared" si="32"/>
        <v>71.399999999999991</v>
      </c>
      <c r="J1041" s="5">
        <f t="shared" si="33"/>
        <v>142.79999999999998</v>
      </c>
    </row>
    <row r="1042" spans="1:10" x14ac:dyDescent="0.25">
      <c r="A1042" t="s">
        <v>123</v>
      </c>
      <c r="B1042" t="s">
        <v>124</v>
      </c>
      <c r="C1042">
        <v>4</v>
      </c>
      <c r="D1042">
        <v>15</v>
      </c>
      <c r="E1042" t="s">
        <v>30</v>
      </c>
      <c r="F1042" s="1" t="s">
        <v>20</v>
      </c>
      <c r="G1042" t="str">
        <f>VLOOKUP(A1042,Total!$A$1:$J$47,8,0)</f>
        <v>Upper: Synthetic Materials Lining And Sock: Synthetic Materials Outer: Other Synthetic Materials</v>
      </c>
      <c r="H1042" s="6">
        <f>VLOOKUP(A1042,Total!$A$1:$J$47,9,0)</f>
        <v>35</v>
      </c>
      <c r="I1042" s="5">
        <f t="shared" si="32"/>
        <v>41.65</v>
      </c>
      <c r="J1042" s="5">
        <f t="shared" si="33"/>
        <v>166.6</v>
      </c>
    </row>
    <row r="1043" spans="1:10" x14ac:dyDescent="0.25">
      <c r="A1043" t="s">
        <v>96</v>
      </c>
      <c r="B1043" t="s">
        <v>97</v>
      </c>
      <c r="C1043">
        <v>2</v>
      </c>
      <c r="D1043">
        <v>15</v>
      </c>
      <c r="E1043" t="s">
        <v>30</v>
      </c>
      <c r="F1043" s="1" t="s">
        <v>31</v>
      </c>
      <c r="G1043" t="str">
        <f>VLOOKUP(A1043,Total!$A$1:$J$47,8,0)</f>
        <v>Upper: Textile 100 | Sole: Plastic 100</v>
      </c>
      <c r="H1043" s="6">
        <f>VLOOKUP(A1043,Total!$A$1:$J$47,9,0)</f>
        <v>60</v>
      </c>
      <c r="I1043" s="5">
        <f t="shared" si="32"/>
        <v>71.399999999999991</v>
      </c>
      <c r="J1043" s="5">
        <f t="shared" si="33"/>
        <v>142.79999999999998</v>
      </c>
    </row>
    <row r="1044" spans="1:10" x14ac:dyDescent="0.25">
      <c r="A1044" t="s">
        <v>96</v>
      </c>
      <c r="B1044" t="s">
        <v>97</v>
      </c>
      <c r="C1044">
        <v>2</v>
      </c>
      <c r="D1044">
        <v>15</v>
      </c>
      <c r="E1044" t="s">
        <v>30</v>
      </c>
      <c r="F1044" s="1" t="s">
        <v>148</v>
      </c>
      <c r="G1044" t="str">
        <f>VLOOKUP(A1044,Total!$A$1:$J$47,8,0)</f>
        <v>Upper: Textile 100 | Sole: Plastic 100</v>
      </c>
      <c r="H1044" s="6">
        <f>VLOOKUP(A1044,Total!$A$1:$J$47,9,0)</f>
        <v>60</v>
      </c>
      <c r="I1044" s="5">
        <f t="shared" si="32"/>
        <v>71.399999999999991</v>
      </c>
      <c r="J1044" s="5">
        <f t="shared" si="33"/>
        <v>142.79999999999998</v>
      </c>
    </row>
    <row r="1045" spans="1:10" x14ac:dyDescent="0.25">
      <c r="A1045" t="s">
        <v>96</v>
      </c>
      <c r="B1045" t="s">
        <v>97</v>
      </c>
      <c r="C1045">
        <v>2</v>
      </c>
      <c r="D1045">
        <v>15</v>
      </c>
      <c r="E1045" t="s">
        <v>30</v>
      </c>
      <c r="F1045" s="1" t="s">
        <v>14</v>
      </c>
      <c r="G1045" t="str">
        <f>VLOOKUP(A1045,Total!$A$1:$J$47,8,0)</f>
        <v>Upper: Textile 100 | Sole: Plastic 100</v>
      </c>
      <c r="H1045" s="6">
        <f>VLOOKUP(A1045,Total!$A$1:$J$47,9,0)</f>
        <v>60</v>
      </c>
      <c r="I1045" s="5">
        <f t="shared" si="32"/>
        <v>71.399999999999991</v>
      </c>
      <c r="J1045" s="5">
        <f t="shared" si="33"/>
        <v>142.79999999999998</v>
      </c>
    </row>
    <row r="1046" spans="1:10" x14ac:dyDescent="0.25">
      <c r="A1046" t="s">
        <v>96</v>
      </c>
      <c r="B1046" t="s">
        <v>97</v>
      </c>
      <c r="C1046">
        <v>2</v>
      </c>
      <c r="D1046">
        <v>15</v>
      </c>
      <c r="E1046" t="s">
        <v>30</v>
      </c>
      <c r="F1046" s="1" t="s">
        <v>20</v>
      </c>
      <c r="G1046" t="str">
        <f>VLOOKUP(A1046,Total!$A$1:$J$47,8,0)</f>
        <v>Upper: Textile 100 | Sole: Plastic 100</v>
      </c>
      <c r="H1046" s="6">
        <f>VLOOKUP(A1046,Total!$A$1:$J$47,9,0)</f>
        <v>60</v>
      </c>
      <c r="I1046" s="5">
        <f t="shared" si="32"/>
        <v>71.399999999999991</v>
      </c>
      <c r="J1046" s="5">
        <f t="shared" si="33"/>
        <v>142.79999999999998</v>
      </c>
    </row>
    <row r="1047" spans="1:10" x14ac:dyDescent="0.25">
      <c r="A1047" t="s">
        <v>96</v>
      </c>
      <c r="B1047" t="s">
        <v>97</v>
      </c>
      <c r="C1047">
        <v>2</v>
      </c>
      <c r="D1047">
        <v>15</v>
      </c>
      <c r="E1047" t="s">
        <v>30</v>
      </c>
      <c r="F1047" s="1" t="s">
        <v>147</v>
      </c>
      <c r="G1047" t="str">
        <f>VLOOKUP(A1047,Total!$A$1:$J$47,8,0)</f>
        <v>Upper: Textile 100 | Sole: Plastic 100</v>
      </c>
      <c r="H1047" s="6">
        <f>VLOOKUP(A1047,Total!$A$1:$J$47,9,0)</f>
        <v>60</v>
      </c>
      <c r="I1047" s="5">
        <f t="shared" si="32"/>
        <v>71.399999999999991</v>
      </c>
      <c r="J1047" s="5">
        <f t="shared" si="33"/>
        <v>142.79999999999998</v>
      </c>
    </row>
    <row r="1048" spans="1:10" x14ac:dyDescent="0.25">
      <c r="A1048" t="s">
        <v>58</v>
      </c>
      <c r="B1048" t="s">
        <v>59</v>
      </c>
      <c r="C1048">
        <v>2</v>
      </c>
      <c r="D1048">
        <v>15</v>
      </c>
      <c r="E1048" t="s">
        <v>30</v>
      </c>
      <c r="F1048" s="1" t="s">
        <v>14</v>
      </c>
      <c r="G1048" t="str">
        <f>VLOOKUP(A1048,Total!$A$1:$J$47,8,0)</f>
        <v>Upper: PU 100 | Sole: Thermoplastic Rubber 100</v>
      </c>
      <c r="H1048" s="6">
        <f>VLOOKUP(A1048,Total!$A$1:$J$47,9,0)</f>
        <v>55</v>
      </c>
      <c r="I1048" s="5">
        <f t="shared" si="32"/>
        <v>65.45</v>
      </c>
      <c r="J1048" s="5">
        <f t="shared" si="33"/>
        <v>130.9</v>
      </c>
    </row>
    <row r="1049" spans="1:10" x14ac:dyDescent="0.25">
      <c r="A1049" t="s">
        <v>96</v>
      </c>
      <c r="B1049" t="s">
        <v>97</v>
      </c>
      <c r="C1049">
        <v>2</v>
      </c>
      <c r="D1049">
        <v>15</v>
      </c>
      <c r="E1049" t="s">
        <v>30</v>
      </c>
      <c r="F1049" s="1" t="s">
        <v>148</v>
      </c>
      <c r="G1049" t="str">
        <f>VLOOKUP(A1049,Total!$A$1:$J$47,8,0)</f>
        <v>Upper: Textile 100 | Sole: Plastic 100</v>
      </c>
      <c r="H1049" s="6">
        <f>VLOOKUP(A1049,Total!$A$1:$J$47,9,0)</f>
        <v>60</v>
      </c>
      <c r="I1049" s="5">
        <f t="shared" si="32"/>
        <v>71.399999999999991</v>
      </c>
      <c r="J1049" s="5">
        <f t="shared" si="33"/>
        <v>142.79999999999998</v>
      </c>
    </row>
    <row r="1050" spans="1:10" x14ac:dyDescent="0.25">
      <c r="A1050" t="s">
        <v>96</v>
      </c>
      <c r="B1050" t="s">
        <v>97</v>
      </c>
      <c r="C1050">
        <v>2</v>
      </c>
      <c r="D1050">
        <v>16</v>
      </c>
      <c r="E1050" t="s">
        <v>30</v>
      </c>
      <c r="F1050" s="1" t="s">
        <v>14</v>
      </c>
      <c r="G1050" t="str">
        <f>VLOOKUP(A1050,Total!$A$1:$J$47,8,0)</f>
        <v>Upper: Textile 100 | Sole: Plastic 100</v>
      </c>
      <c r="H1050" s="6">
        <f>VLOOKUP(A1050,Total!$A$1:$J$47,9,0)</f>
        <v>60</v>
      </c>
      <c r="I1050" s="5">
        <f t="shared" si="32"/>
        <v>71.399999999999991</v>
      </c>
      <c r="J1050" s="5">
        <f t="shared" si="33"/>
        <v>142.79999999999998</v>
      </c>
    </row>
    <row r="1051" spans="1:10" x14ac:dyDescent="0.25">
      <c r="A1051" t="s">
        <v>96</v>
      </c>
      <c r="B1051" t="s">
        <v>97</v>
      </c>
      <c r="C1051">
        <v>2</v>
      </c>
      <c r="D1051">
        <v>16</v>
      </c>
      <c r="E1051" t="s">
        <v>30</v>
      </c>
      <c r="F1051" s="1" t="s">
        <v>20</v>
      </c>
      <c r="G1051" t="str">
        <f>VLOOKUP(A1051,Total!$A$1:$J$47,8,0)</f>
        <v>Upper: Textile 100 | Sole: Plastic 100</v>
      </c>
      <c r="H1051" s="6">
        <f>VLOOKUP(A1051,Total!$A$1:$J$47,9,0)</f>
        <v>60</v>
      </c>
      <c r="I1051" s="5">
        <f t="shared" si="32"/>
        <v>71.399999999999991</v>
      </c>
      <c r="J1051" s="5">
        <f t="shared" si="33"/>
        <v>142.79999999999998</v>
      </c>
    </row>
    <row r="1052" spans="1:10" x14ac:dyDescent="0.25">
      <c r="A1052" t="s">
        <v>96</v>
      </c>
      <c r="B1052" t="s">
        <v>97</v>
      </c>
      <c r="C1052">
        <v>2</v>
      </c>
      <c r="D1052">
        <v>16</v>
      </c>
      <c r="E1052" t="s">
        <v>30</v>
      </c>
      <c r="F1052" s="1" t="s">
        <v>31</v>
      </c>
      <c r="G1052" t="str">
        <f>VLOOKUP(A1052,Total!$A$1:$J$47,8,0)</f>
        <v>Upper: Textile 100 | Sole: Plastic 100</v>
      </c>
      <c r="H1052" s="6">
        <f>VLOOKUP(A1052,Total!$A$1:$J$47,9,0)</f>
        <v>60</v>
      </c>
      <c r="I1052" s="5">
        <f t="shared" si="32"/>
        <v>71.399999999999991</v>
      </c>
      <c r="J1052" s="5">
        <f t="shared" si="33"/>
        <v>142.79999999999998</v>
      </c>
    </row>
    <row r="1053" spans="1:10" x14ac:dyDescent="0.25">
      <c r="A1053" t="s">
        <v>123</v>
      </c>
      <c r="B1053" t="s">
        <v>124</v>
      </c>
      <c r="C1053">
        <v>4</v>
      </c>
      <c r="D1053">
        <v>16</v>
      </c>
      <c r="E1053" t="s">
        <v>30</v>
      </c>
      <c r="F1053" s="1" t="s">
        <v>148</v>
      </c>
      <c r="G1053" t="str">
        <f>VLOOKUP(A1053,Total!$A$1:$J$47,8,0)</f>
        <v>Upper: Synthetic Materials Lining And Sock: Synthetic Materials Outer: Other Synthetic Materials</v>
      </c>
      <c r="H1053" s="6">
        <f>VLOOKUP(A1053,Total!$A$1:$J$47,9,0)</f>
        <v>35</v>
      </c>
      <c r="I1053" s="5">
        <f t="shared" si="32"/>
        <v>41.65</v>
      </c>
      <c r="J1053" s="5">
        <f t="shared" si="33"/>
        <v>166.6</v>
      </c>
    </row>
    <row r="1054" spans="1:10" x14ac:dyDescent="0.25">
      <c r="A1054" t="s">
        <v>123</v>
      </c>
      <c r="B1054" t="s">
        <v>124</v>
      </c>
      <c r="C1054">
        <v>4</v>
      </c>
      <c r="D1054">
        <v>16</v>
      </c>
      <c r="E1054" t="s">
        <v>30</v>
      </c>
      <c r="F1054" s="1">
        <v>10</v>
      </c>
      <c r="G1054" t="str">
        <f>VLOOKUP(A1054,Total!$A$1:$J$47,8,0)</f>
        <v>Upper: Synthetic Materials Lining And Sock: Synthetic Materials Outer: Other Synthetic Materials</v>
      </c>
      <c r="H1054" s="6">
        <f>VLOOKUP(A1054,Total!$A$1:$J$47,9,0)</f>
        <v>35</v>
      </c>
      <c r="I1054" s="5">
        <f t="shared" si="32"/>
        <v>41.65</v>
      </c>
      <c r="J1054" s="5">
        <f t="shared" si="33"/>
        <v>166.6</v>
      </c>
    </row>
    <row r="1055" spans="1:10" x14ac:dyDescent="0.25">
      <c r="A1055" t="s">
        <v>105</v>
      </c>
      <c r="B1055" t="s">
        <v>106</v>
      </c>
      <c r="C1055">
        <v>5</v>
      </c>
      <c r="D1055">
        <v>16</v>
      </c>
      <c r="E1055" t="s">
        <v>30</v>
      </c>
      <c r="F1055" s="1" t="s">
        <v>147</v>
      </c>
      <c r="G1055" t="str">
        <f>VLOOKUP(A1055,Total!$A$1:$J$47,8,0)</f>
        <v>Upper: PU 100 | Sole: Rubber 100</v>
      </c>
      <c r="H1055" s="6">
        <f>VLOOKUP(A1055,Total!$A$1:$J$47,9,0)</f>
        <v>50</v>
      </c>
      <c r="I1055" s="5">
        <f t="shared" si="32"/>
        <v>59.5</v>
      </c>
      <c r="J1055" s="5">
        <f t="shared" si="33"/>
        <v>297.5</v>
      </c>
    </row>
    <row r="1056" spans="1:10" x14ac:dyDescent="0.25">
      <c r="A1056" t="s">
        <v>33</v>
      </c>
      <c r="B1056" t="s">
        <v>34</v>
      </c>
      <c r="C1056">
        <v>12</v>
      </c>
      <c r="D1056">
        <v>16</v>
      </c>
      <c r="E1056" t="s">
        <v>30</v>
      </c>
      <c r="F1056" s="1" t="s">
        <v>14</v>
      </c>
      <c r="G1056" t="str">
        <f>VLOOKUP(A1056,Total!$A$1:$J$47,8,0)</f>
        <v>Upper: Satin 100 | Sole: Rubber 100</v>
      </c>
      <c r="H1056" s="6">
        <f>VLOOKUP(A1056,Total!$A$1:$J$47,9,0)</f>
        <v>30</v>
      </c>
      <c r="I1056" s="5">
        <f t="shared" si="32"/>
        <v>35.699999999999996</v>
      </c>
      <c r="J1056" s="5">
        <f t="shared" si="33"/>
        <v>428.4</v>
      </c>
    </row>
    <row r="1057" spans="1:10" x14ac:dyDescent="0.25">
      <c r="A1057" t="s">
        <v>105</v>
      </c>
      <c r="B1057" t="s">
        <v>106</v>
      </c>
      <c r="C1057">
        <v>5</v>
      </c>
      <c r="D1057">
        <v>16</v>
      </c>
      <c r="E1057" t="s">
        <v>30</v>
      </c>
      <c r="F1057" s="1" t="s">
        <v>14</v>
      </c>
      <c r="G1057" t="str">
        <f>VLOOKUP(A1057,Total!$A$1:$J$47,8,0)</f>
        <v>Upper: PU 100 | Sole: Rubber 100</v>
      </c>
      <c r="H1057" s="6">
        <f>VLOOKUP(A1057,Total!$A$1:$J$47,9,0)</f>
        <v>50</v>
      </c>
      <c r="I1057" s="5">
        <f t="shared" si="32"/>
        <v>59.5</v>
      </c>
      <c r="J1057" s="5">
        <f t="shared" si="33"/>
        <v>297.5</v>
      </c>
    </row>
    <row r="1058" spans="1:10" x14ac:dyDescent="0.25">
      <c r="A1058" t="s">
        <v>105</v>
      </c>
      <c r="B1058" t="s">
        <v>106</v>
      </c>
      <c r="C1058">
        <v>5</v>
      </c>
      <c r="D1058">
        <v>16</v>
      </c>
      <c r="E1058" t="s">
        <v>30</v>
      </c>
      <c r="F1058" s="1" t="s">
        <v>20</v>
      </c>
      <c r="G1058" t="str">
        <f>VLOOKUP(A1058,Total!$A$1:$J$47,8,0)</f>
        <v>Upper: PU 100 | Sole: Rubber 100</v>
      </c>
      <c r="H1058" s="6">
        <f>VLOOKUP(A1058,Total!$A$1:$J$47,9,0)</f>
        <v>50</v>
      </c>
      <c r="I1058" s="5">
        <f t="shared" si="32"/>
        <v>59.5</v>
      </c>
      <c r="J1058" s="5">
        <f t="shared" si="33"/>
        <v>297.5</v>
      </c>
    </row>
    <row r="1059" spans="1:10" x14ac:dyDescent="0.25">
      <c r="A1059" t="s">
        <v>120</v>
      </c>
      <c r="B1059" t="s">
        <v>121</v>
      </c>
      <c r="C1059">
        <v>2</v>
      </c>
      <c r="D1059">
        <v>16</v>
      </c>
      <c r="E1059" t="s">
        <v>30</v>
      </c>
      <c r="F1059" s="1" t="s">
        <v>148</v>
      </c>
      <c r="G1059" t="str">
        <f>VLOOKUP(A1059,Total!$A$1:$J$47,8,0)</f>
        <v>Upper-100% Polyester  sock-100% polyurethane outsole-TPR</v>
      </c>
      <c r="H1059" s="6">
        <f>VLOOKUP(A1059,Total!$A$1:$J$47,9,0)</f>
        <v>35</v>
      </c>
      <c r="I1059" s="5">
        <f t="shared" si="32"/>
        <v>41.65</v>
      </c>
      <c r="J1059" s="5">
        <f t="shared" si="33"/>
        <v>83.3</v>
      </c>
    </row>
    <row r="1060" spans="1:10" x14ac:dyDescent="0.25">
      <c r="A1060" t="s">
        <v>105</v>
      </c>
      <c r="B1060" t="s">
        <v>106</v>
      </c>
      <c r="C1060">
        <v>5</v>
      </c>
      <c r="D1060">
        <v>16</v>
      </c>
      <c r="E1060" t="s">
        <v>30</v>
      </c>
      <c r="F1060" s="1" t="s">
        <v>148</v>
      </c>
      <c r="G1060" t="str">
        <f>VLOOKUP(A1060,Total!$A$1:$J$47,8,0)</f>
        <v>Upper: PU 100 | Sole: Rubber 100</v>
      </c>
      <c r="H1060" s="6">
        <f>VLOOKUP(A1060,Total!$A$1:$J$47,9,0)</f>
        <v>50</v>
      </c>
      <c r="I1060" s="5">
        <f t="shared" si="32"/>
        <v>59.5</v>
      </c>
      <c r="J1060" s="5">
        <f t="shared" si="33"/>
        <v>297.5</v>
      </c>
    </row>
    <row r="1061" spans="1:10" x14ac:dyDescent="0.25">
      <c r="A1061" t="s">
        <v>58</v>
      </c>
      <c r="B1061" t="s">
        <v>59</v>
      </c>
      <c r="C1061">
        <v>2</v>
      </c>
      <c r="D1061">
        <v>16</v>
      </c>
      <c r="E1061" t="s">
        <v>30</v>
      </c>
      <c r="F1061" s="1" t="s">
        <v>147</v>
      </c>
      <c r="G1061" t="str">
        <f>VLOOKUP(A1061,Total!$A$1:$J$47,8,0)</f>
        <v>Upper: PU 100 | Sole: Thermoplastic Rubber 100</v>
      </c>
      <c r="H1061" s="6">
        <f>VLOOKUP(A1061,Total!$A$1:$J$47,9,0)</f>
        <v>55</v>
      </c>
      <c r="I1061" s="5">
        <f t="shared" si="32"/>
        <v>65.45</v>
      </c>
      <c r="J1061" s="5">
        <f t="shared" si="33"/>
        <v>130.9</v>
      </c>
    </row>
    <row r="1062" spans="1:10" x14ac:dyDescent="0.25">
      <c r="A1062" t="s">
        <v>96</v>
      </c>
      <c r="B1062" t="s">
        <v>97</v>
      </c>
      <c r="C1062">
        <v>2</v>
      </c>
      <c r="D1062">
        <v>16</v>
      </c>
      <c r="E1062" t="s">
        <v>30</v>
      </c>
      <c r="F1062" s="1" t="s">
        <v>22</v>
      </c>
      <c r="G1062" t="str">
        <f>VLOOKUP(A1062,Total!$A$1:$J$47,8,0)</f>
        <v>Upper: Textile 100 | Sole: Plastic 100</v>
      </c>
      <c r="H1062" s="6">
        <f>VLOOKUP(A1062,Total!$A$1:$J$47,9,0)</f>
        <v>60</v>
      </c>
      <c r="I1062" s="5">
        <f t="shared" si="32"/>
        <v>71.399999999999991</v>
      </c>
      <c r="J1062" s="5">
        <f t="shared" si="33"/>
        <v>142.79999999999998</v>
      </c>
    </row>
    <row r="1063" spans="1:10" x14ac:dyDescent="0.25">
      <c r="A1063" t="s">
        <v>96</v>
      </c>
      <c r="B1063" t="s">
        <v>97</v>
      </c>
      <c r="C1063">
        <v>2</v>
      </c>
      <c r="D1063">
        <v>16</v>
      </c>
      <c r="E1063" t="s">
        <v>30</v>
      </c>
      <c r="F1063" s="1" t="s">
        <v>147</v>
      </c>
      <c r="G1063" t="str">
        <f>VLOOKUP(A1063,Total!$A$1:$J$47,8,0)</f>
        <v>Upper: Textile 100 | Sole: Plastic 100</v>
      </c>
      <c r="H1063" s="6">
        <f>VLOOKUP(A1063,Total!$A$1:$J$47,9,0)</f>
        <v>60</v>
      </c>
      <c r="I1063" s="5">
        <f t="shared" si="32"/>
        <v>71.399999999999991</v>
      </c>
      <c r="J1063" s="5">
        <f t="shared" si="33"/>
        <v>142.79999999999998</v>
      </c>
    </row>
    <row r="1064" spans="1:10" x14ac:dyDescent="0.25">
      <c r="A1064" t="s">
        <v>50</v>
      </c>
      <c r="B1064" t="s">
        <v>52</v>
      </c>
      <c r="C1064">
        <v>12</v>
      </c>
      <c r="D1064">
        <v>16</v>
      </c>
      <c r="E1064" t="s">
        <v>30</v>
      </c>
      <c r="F1064" s="1" t="s">
        <v>147</v>
      </c>
      <c r="G1064" t="str">
        <f>VLOOKUP(A1064,Total!$A$1:$J$47,8,0)</f>
        <v>Upper: Polyurethane 100 | Sole: Polyurethane 100</v>
      </c>
      <c r="H1064" s="6">
        <f>VLOOKUP(A1064,Total!$A$1:$J$47,9,0)</f>
        <v>24</v>
      </c>
      <c r="I1064" s="5">
        <f t="shared" si="32"/>
        <v>28.56</v>
      </c>
      <c r="J1064" s="5">
        <f t="shared" si="33"/>
        <v>342.71999999999997</v>
      </c>
    </row>
    <row r="1065" spans="1:10" x14ac:dyDescent="0.25">
      <c r="A1065" t="s">
        <v>96</v>
      </c>
      <c r="B1065" t="s">
        <v>97</v>
      </c>
      <c r="C1065">
        <v>2</v>
      </c>
      <c r="D1065">
        <v>16</v>
      </c>
      <c r="E1065" t="s">
        <v>30</v>
      </c>
      <c r="F1065" s="1" t="s">
        <v>14</v>
      </c>
      <c r="G1065" t="str">
        <f>VLOOKUP(A1065,Total!$A$1:$J$47,8,0)</f>
        <v>Upper: Textile 100 | Sole: Plastic 100</v>
      </c>
      <c r="H1065" s="6">
        <f>VLOOKUP(A1065,Total!$A$1:$J$47,9,0)</f>
        <v>60</v>
      </c>
      <c r="I1065" s="5">
        <f t="shared" si="32"/>
        <v>71.399999999999991</v>
      </c>
      <c r="J1065" s="5">
        <f t="shared" si="33"/>
        <v>142.79999999999998</v>
      </c>
    </row>
    <row r="1066" spans="1:10" x14ac:dyDescent="0.25">
      <c r="A1066" t="s">
        <v>96</v>
      </c>
      <c r="B1066" t="s">
        <v>97</v>
      </c>
      <c r="C1066">
        <v>2</v>
      </c>
      <c r="D1066">
        <v>16</v>
      </c>
      <c r="E1066" t="s">
        <v>30</v>
      </c>
      <c r="F1066" s="1" t="s">
        <v>20</v>
      </c>
      <c r="G1066" t="str">
        <f>VLOOKUP(A1066,Total!$A$1:$J$47,8,0)</f>
        <v>Upper: Textile 100 | Sole: Plastic 100</v>
      </c>
      <c r="H1066" s="6">
        <f>VLOOKUP(A1066,Total!$A$1:$J$47,9,0)</f>
        <v>60</v>
      </c>
      <c r="I1066" s="5">
        <f t="shared" si="32"/>
        <v>71.399999999999991</v>
      </c>
      <c r="J1066" s="5">
        <f t="shared" si="33"/>
        <v>142.79999999999998</v>
      </c>
    </row>
    <row r="1067" spans="1:10" x14ac:dyDescent="0.25">
      <c r="A1067" t="s">
        <v>96</v>
      </c>
      <c r="B1067" t="s">
        <v>97</v>
      </c>
      <c r="C1067">
        <v>2</v>
      </c>
      <c r="D1067">
        <v>16</v>
      </c>
      <c r="E1067" t="s">
        <v>30</v>
      </c>
      <c r="F1067" s="1" t="s">
        <v>14</v>
      </c>
      <c r="G1067" t="str">
        <f>VLOOKUP(A1067,Total!$A$1:$J$47,8,0)</f>
        <v>Upper: Textile 100 | Sole: Plastic 100</v>
      </c>
      <c r="H1067" s="6">
        <f>VLOOKUP(A1067,Total!$A$1:$J$47,9,0)</f>
        <v>60</v>
      </c>
      <c r="I1067" s="5">
        <f t="shared" si="32"/>
        <v>71.399999999999991</v>
      </c>
      <c r="J1067" s="5">
        <f t="shared" si="33"/>
        <v>142.79999999999998</v>
      </c>
    </row>
    <row r="1068" spans="1:10" x14ac:dyDescent="0.25">
      <c r="A1068" t="s">
        <v>128</v>
      </c>
      <c r="B1068" t="s">
        <v>129</v>
      </c>
      <c r="C1068">
        <v>5</v>
      </c>
      <c r="D1068">
        <v>16</v>
      </c>
      <c r="E1068" t="s">
        <v>30</v>
      </c>
      <c r="F1068" s="1" t="s">
        <v>148</v>
      </c>
      <c r="G1068" t="str">
        <f>VLOOKUP(A1068,Total!$A$1:$J$47,8,0)</f>
        <v>Upper: PU 100 | Sole: Rubber 100</v>
      </c>
      <c r="H1068" s="6">
        <f>VLOOKUP(A1068,Total!$A$1:$J$47,9,0)</f>
        <v>60</v>
      </c>
      <c r="I1068" s="5">
        <f t="shared" si="32"/>
        <v>71.399999999999991</v>
      </c>
      <c r="J1068" s="5">
        <f t="shared" si="33"/>
        <v>356.99999999999994</v>
      </c>
    </row>
    <row r="1069" spans="1:10" x14ac:dyDescent="0.25">
      <c r="A1069" t="s">
        <v>128</v>
      </c>
      <c r="B1069" t="s">
        <v>129</v>
      </c>
      <c r="C1069">
        <v>5</v>
      </c>
      <c r="D1069">
        <v>16</v>
      </c>
      <c r="E1069" t="s">
        <v>30</v>
      </c>
      <c r="F1069" s="1" t="s">
        <v>20</v>
      </c>
      <c r="G1069" t="str">
        <f>VLOOKUP(A1069,Total!$A$1:$J$47,8,0)</f>
        <v>Upper: PU 100 | Sole: Rubber 100</v>
      </c>
      <c r="H1069" s="6">
        <f>VLOOKUP(A1069,Total!$A$1:$J$47,9,0)</f>
        <v>60</v>
      </c>
      <c r="I1069" s="5">
        <f t="shared" si="32"/>
        <v>71.399999999999991</v>
      </c>
      <c r="J1069" s="5">
        <f t="shared" si="33"/>
        <v>356.99999999999994</v>
      </c>
    </row>
    <row r="1070" spans="1:10" x14ac:dyDescent="0.25">
      <c r="A1070" t="s">
        <v>96</v>
      </c>
      <c r="B1070" t="s">
        <v>97</v>
      </c>
      <c r="C1070">
        <v>2</v>
      </c>
      <c r="D1070">
        <v>16</v>
      </c>
      <c r="E1070" t="s">
        <v>30</v>
      </c>
      <c r="F1070" s="1" t="s">
        <v>31</v>
      </c>
      <c r="G1070" t="str">
        <f>VLOOKUP(A1070,Total!$A$1:$J$47,8,0)</f>
        <v>Upper: Textile 100 | Sole: Plastic 100</v>
      </c>
      <c r="H1070" s="6">
        <f>VLOOKUP(A1070,Total!$A$1:$J$47,9,0)</f>
        <v>60</v>
      </c>
      <c r="I1070" s="5">
        <f t="shared" si="32"/>
        <v>71.399999999999991</v>
      </c>
      <c r="J1070" s="5">
        <f t="shared" si="33"/>
        <v>142.79999999999998</v>
      </c>
    </row>
    <row r="1071" spans="1:10" x14ac:dyDescent="0.25">
      <c r="A1071" t="s">
        <v>105</v>
      </c>
      <c r="B1071" t="s">
        <v>106</v>
      </c>
      <c r="C1071">
        <v>5</v>
      </c>
      <c r="D1071">
        <v>16</v>
      </c>
      <c r="E1071" t="s">
        <v>30</v>
      </c>
      <c r="F1071" s="1" t="s">
        <v>22</v>
      </c>
      <c r="G1071" t="str">
        <f>VLOOKUP(A1071,Total!$A$1:$J$47,8,0)</f>
        <v>Upper: PU 100 | Sole: Rubber 100</v>
      </c>
      <c r="H1071" s="6">
        <f>VLOOKUP(A1071,Total!$A$1:$J$47,9,0)</f>
        <v>50</v>
      </c>
      <c r="I1071" s="5">
        <f t="shared" si="32"/>
        <v>59.5</v>
      </c>
      <c r="J1071" s="5">
        <f t="shared" si="33"/>
        <v>297.5</v>
      </c>
    </row>
    <row r="1072" spans="1:10" x14ac:dyDescent="0.25">
      <c r="A1072" t="s">
        <v>105</v>
      </c>
      <c r="B1072" t="s">
        <v>106</v>
      </c>
      <c r="C1072">
        <v>5</v>
      </c>
      <c r="D1072">
        <v>16</v>
      </c>
      <c r="E1072" t="s">
        <v>30</v>
      </c>
      <c r="F1072" s="1" t="s">
        <v>14</v>
      </c>
      <c r="G1072" t="str">
        <f>VLOOKUP(A1072,Total!$A$1:$J$47,8,0)</f>
        <v>Upper: PU 100 | Sole: Rubber 100</v>
      </c>
      <c r="H1072" s="6">
        <f>VLOOKUP(A1072,Total!$A$1:$J$47,9,0)</f>
        <v>50</v>
      </c>
      <c r="I1072" s="5">
        <f t="shared" si="32"/>
        <v>59.5</v>
      </c>
      <c r="J1072" s="5">
        <f t="shared" si="33"/>
        <v>297.5</v>
      </c>
    </row>
    <row r="1073" spans="1:10" x14ac:dyDescent="0.25">
      <c r="A1073" t="s">
        <v>96</v>
      </c>
      <c r="B1073" t="s">
        <v>97</v>
      </c>
      <c r="C1073">
        <v>2</v>
      </c>
      <c r="D1073">
        <v>16</v>
      </c>
      <c r="E1073" t="s">
        <v>30</v>
      </c>
      <c r="F1073" s="1" t="s">
        <v>14</v>
      </c>
      <c r="G1073" t="str">
        <f>VLOOKUP(A1073,Total!$A$1:$J$47,8,0)</f>
        <v>Upper: Textile 100 | Sole: Plastic 100</v>
      </c>
      <c r="H1073" s="6">
        <f>VLOOKUP(A1073,Total!$A$1:$J$47,9,0)</f>
        <v>60</v>
      </c>
      <c r="I1073" s="5">
        <f t="shared" si="32"/>
        <v>71.399999999999991</v>
      </c>
      <c r="J1073" s="5">
        <f t="shared" si="33"/>
        <v>142.79999999999998</v>
      </c>
    </row>
    <row r="1074" spans="1:10" x14ac:dyDescent="0.25">
      <c r="A1074" t="s">
        <v>96</v>
      </c>
      <c r="B1074" t="s">
        <v>97</v>
      </c>
      <c r="C1074">
        <v>2</v>
      </c>
      <c r="D1074">
        <v>17</v>
      </c>
      <c r="E1074" t="s">
        <v>30</v>
      </c>
      <c r="F1074" s="1" t="s">
        <v>147</v>
      </c>
      <c r="G1074" t="str">
        <f>VLOOKUP(A1074,Total!$A$1:$J$47,8,0)</f>
        <v>Upper: Textile 100 | Sole: Plastic 100</v>
      </c>
      <c r="H1074" s="6">
        <f>VLOOKUP(A1074,Total!$A$1:$J$47,9,0)</f>
        <v>60</v>
      </c>
      <c r="I1074" s="5">
        <f t="shared" si="32"/>
        <v>71.399999999999991</v>
      </c>
      <c r="J1074" s="5">
        <f t="shared" si="33"/>
        <v>142.79999999999998</v>
      </c>
    </row>
    <row r="1075" spans="1:10" x14ac:dyDescent="0.25">
      <c r="A1075" t="s">
        <v>96</v>
      </c>
      <c r="B1075" t="s">
        <v>97</v>
      </c>
      <c r="C1075">
        <v>2</v>
      </c>
      <c r="D1075">
        <v>17</v>
      </c>
      <c r="E1075" t="s">
        <v>30</v>
      </c>
      <c r="F1075" s="1" t="s">
        <v>14</v>
      </c>
      <c r="G1075" t="str">
        <f>VLOOKUP(A1075,Total!$A$1:$J$47,8,0)</f>
        <v>Upper: Textile 100 | Sole: Plastic 100</v>
      </c>
      <c r="H1075" s="6">
        <f>VLOOKUP(A1075,Total!$A$1:$J$47,9,0)</f>
        <v>60</v>
      </c>
      <c r="I1075" s="5">
        <f t="shared" si="32"/>
        <v>71.399999999999991</v>
      </c>
      <c r="J1075" s="5">
        <f t="shared" si="33"/>
        <v>142.79999999999998</v>
      </c>
    </row>
    <row r="1076" spans="1:10" x14ac:dyDescent="0.25">
      <c r="A1076" t="s">
        <v>96</v>
      </c>
      <c r="B1076" t="s">
        <v>97</v>
      </c>
      <c r="C1076">
        <v>2</v>
      </c>
      <c r="D1076">
        <v>17</v>
      </c>
      <c r="E1076" t="s">
        <v>30</v>
      </c>
      <c r="F1076" s="1" t="s">
        <v>20</v>
      </c>
      <c r="G1076" t="str">
        <f>VLOOKUP(A1076,Total!$A$1:$J$47,8,0)</f>
        <v>Upper: Textile 100 | Sole: Plastic 100</v>
      </c>
      <c r="H1076" s="6">
        <f>VLOOKUP(A1076,Total!$A$1:$J$47,9,0)</f>
        <v>60</v>
      </c>
      <c r="I1076" s="5">
        <f t="shared" si="32"/>
        <v>71.399999999999991</v>
      </c>
      <c r="J1076" s="5">
        <f t="shared" si="33"/>
        <v>142.79999999999998</v>
      </c>
    </row>
    <row r="1077" spans="1:10" x14ac:dyDescent="0.25">
      <c r="A1077" t="s">
        <v>96</v>
      </c>
      <c r="B1077" t="s">
        <v>97</v>
      </c>
      <c r="C1077">
        <v>2</v>
      </c>
      <c r="D1077">
        <v>17</v>
      </c>
      <c r="E1077" t="s">
        <v>30</v>
      </c>
      <c r="F1077" s="1" t="s">
        <v>20</v>
      </c>
      <c r="G1077" t="str">
        <f>VLOOKUP(A1077,Total!$A$1:$J$47,8,0)</f>
        <v>Upper: Textile 100 | Sole: Plastic 100</v>
      </c>
      <c r="H1077" s="6">
        <f>VLOOKUP(A1077,Total!$A$1:$J$47,9,0)</f>
        <v>60</v>
      </c>
      <c r="I1077" s="5">
        <f t="shared" si="32"/>
        <v>71.399999999999991</v>
      </c>
      <c r="J1077" s="5">
        <f t="shared" si="33"/>
        <v>142.79999999999998</v>
      </c>
    </row>
    <row r="1078" spans="1:10" x14ac:dyDescent="0.25">
      <c r="A1078" t="s">
        <v>96</v>
      </c>
      <c r="B1078" t="s">
        <v>97</v>
      </c>
      <c r="C1078">
        <v>2</v>
      </c>
      <c r="D1078">
        <v>17</v>
      </c>
      <c r="E1078" t="s">
        <v>30</v>
      </c>
      <c r="F1078" s="1" t="s">
        <v>20</v>
      </c>
      <c r="G1078" t="str">
        <f>VLOOKUP(A1078,Total!$A$1:$J$47,8,0)</f>
        <v>Upper: Textile 100 | Sole: Plastic 100</v>
      </c>
      <c r="H1078" s="6">
        <f>VLOOKUP(A1078,Total!$A$1:$J$47,9,0)</f>
        <v>60</v>
      </c>
      <c r="I1078" s="5">
        <f t="shared" si="32"/>
        <v>71.399999999999991</v>
      </c>
      <c r="J1078" s="5">
        <f t="shared" si="33"/>
        <v>142.79999999999998</v>
      </c>
    </row>
    <row r="1079" spans="1:10" x14ac:dyDescent="0.25">
      <c r="A1079" t="s">
        <v>96</v>
      </c>
      <c r="B1079" t="s">
        <v>97</v>
      </c>
      <c r="C1079">
        <v>2</v>
      </c>
      <c r="D1079">
        <v>17</v>
      </c>
      <c r="E1079" t="s">
        <v>30</v>
      </c>
      <c r="F1079" s="1" t="s">
        <v>22</v>
      </c>
      <c r="G1079" t="str">
        <f>VLOOKUP(A1079,Total!$A$1:$J$47,8,0)</f>
        <v>Upper: Textile 100 | Sole: Plastic 100</v>
      </c>
      <c r="H1079" s="6">
        <f>VLOOKUP(A1079,Total!$A$1:$J$47,9,0)</f>
        <v>60</v>
      </c>
      <c r="I1079" s="5">
        <f t="shared" si="32"/>
        <v>71.399999999999991</v>
      </c>
      <c r="J1079" s="5">
        <f t="shared" si="33"/>
        <v>142.79999999999998</v>
      </c>
    </row>
    <row r="1080" spans="1:10" x14ac:dyDescent="0.25">
      <c r="A1080" t="s">
        <v>96</v>
      </c>
      <c r="B1080" t="s">
        <v>97</v>
      </c>
      <c r="C1080">
        <v>2</v>
      </c>
      <c r="D1080">
        <v>17</v>
      </c>
      <c r="E1080" t="s">
        <v>30</v>
      </c>
      <c r="F1080" s="1" t="s">
        <v>20</v>
      </c>
      <c r="G1080" t="str">
        <f>VLOOKUP(A1080,Total!$A$1:$J$47,8,0)</f>
        <v>Upper: Textile 100 | Sole: Plastic 100</v>
      </c>
      <c r="H1080" s="6">
        <f>VLOOKUP(A1080,Total!$A$1:$J$47,9,0)</f>
        <v>60</v>
      </c>
      <c r="I1080" s="5">
        <f t="shared" si="32"/>
        <v>71.399999999999991</v>
      </c>
      <c r="J1080" s="5">
        <f t="shared" si="33"/>
        <v>142.79999999999998</v>
      </c>
    </row>
    <row r="1081" spans="1:10" x14ac:dyDescent="0.25">
      <c r="A1081" t="s">
        <v>96</v>
      </c>
      <c r="B1081" t="s">
        <v>97</v>
      </c>
      <c r="C1081">
        <v>2</v>
      </c>
      <c r="D1081">
        <v>17</v>
      </c>
      <c r="E1081" t="s">
        <v>30</v>
      </c>
      <c r="F1081" s="1" t="s">
        <v>147</v>
      </c>
      <c r="G1081" t="str">
        <f>VLOOKUP(A1081,Total!$A$1:$J$47,8,0)</f>
        <v>Upper: Textile 100 | Sole: Plastic 100</v>
      </c>
      <c r="H1081" s="6">
        <f>VLOOKUP(A1081,Total!$A$1:$J$47,9,0)</f>
        <v>60</v>
      </c>
      <c r="I1081" s="5">
        <f t="shared" si="32"/>
        <v>71.399999999999991</v>
      </c>
      <c r="J1081" s="5">
        <f t="shared" si="33"/>
        <v>142.79999999999998</v>
      </c>
    </row>
    <row r="1082" spans="1:10" x14ac:dyDescent="0.25">
      <c r="A1082" t="s">
        <v>96</v>
      </c>
      <c r="B1082" t="s">
        <v>97</v>
      </c>
      <c r="C1082">
        <v>2</v>
      </c>
      <c r="D1082">
        <v>17</v>
      </c>
      <c r="E1082" t="s">
        <v>30</v>
      </c>
      <c r="F1082" s="1" t="s">
        <v>14</v>
      </c>
      <c r="G1082" t="str">
        <f>VLOOKUP(A1082,Total!$A$1:$J$47,8,0)</f>
        <v>Upper: Textile 100 | Sole: Plastic 100</v>
      </c>
      <c r="H1082" s="6">
        <f>VLOOKUP(A1082,Total!$A$1:$J$47,9,0)</f>
        <v>60</v>
      </c>
      <c r="I1082" s="5">
        <f t="shared" si="32"/>
        <v>71.399999999999991</v>
      </c>
      <c r="J1082" s="5">
        <f t="shared" si="33"/>
        <v>142.79999999999998</v>
      </c>
    </row>
    <row r="1083" spans="1:10" x14ac:dyDescent="0.25">
      <c r="A1083" t="s">
        <v>132</v>
      </c>
      <c r="B1083" t="s">
        <v>133</v>
      </c>
      <c r="C1083">
        <v>4</v>
      </c>
      <c r="D1083">
        <v>17</v>
      </c>
      <c r="E1083" t="s">
        <v>30</v>
      </c>
      <c r="F1083" s="1" t="s">
        <v>20</v>
      </c>
      <c r="G1083" t="str">
        <f>VLOOKUP(A1083,Total!$A$1:$J$47,8,0)</f>
        <v>Upper: PU 100 | Sole: Rubber 100</v>
      </c>
      <c r="H1083" s="6">
        <f>VLOOKUP(A1083,Total!$A$1:$J$47,9,0)</f>
        <v>55</v>
      </c>
      <c r="I1083" s="5">
        <f t="shared" si="32"/>
        <v>65.45</v>
      </c>
      <c r="J1083" s="5">
        <f t="shared" si="33"/>
        <v>261.8</v>
      </c>
    </row>
    <row r="1084" spans="1:10" x14ac:dyDescent="0.25">
      <c r="A1084" t="s">
        <v>96</v>
      </c>
      <c r="B1084" t="s">
        <v>97</v>
      </c>
      <c r="C1084">
        <v>2</v>
      </c>
      <c r="D1084">
        <v>17</v>
      </c>
      <c r="E1084" t="s">
        <v>30</v>
      </c>
      <c r="F1084" s="1" t="s">
        <v>147</v>
      </c>
      <c r="G1084" t="str">
        <f>VLOOKUP(A1084,Total!$A$1:$J$47,8,0)</f>
        <v>Upper: Textile 100 | Sole: Plastic 100</v>
      </c>
      <c r="H1084" s="6">
        <f>VLOOKUP(A1084,Total!$A$1:$J$47,9,0)</f>
        <v>60</v>
      </c>
      <c r="I1084" s="5">
        <f t="shared" si="32"/>
        <v>71.399999999999991</v>
      </c>
      <c r="J1084" s="5">
        <f t="shared" si="33"/>
        <v>142.79999999999998</v>
      </c>
    </row>
    <row r="1085" spans="1:10" x14ac:dyDescent="0.25">
      <c r="A1085" t="s">
        <v>96</v>
      </c>
      <c r="B1085" t="s">
        <v>97</v>
      </c>
      <c r="C1085">
        <v>2</v>
      </c>
      <c r="D1085">
        <v>17</v>
      </c>
      <c r="E1085" t="s">
        <v>30</v>
      </c>
      <c r="F1085" s="1" t="s">
        <v>20</v>
      </c>
      <c r="G1085" t="str">
        <f>VLOOKUP(A1085,Total!$A$1:$J$47,8,0)</f>
        <v>Upper: Textile 100 | Sole: Plastic 100</v>
      </c>
      <c r="H1085" s="6">
        <f>VLOOKUP(A1085,Total!$A$1:$J$47,9,0)</f>
        <v>60</v>
      </c>
      <c r="I1085" s="5">
        <f t="shared" si="32"/>
        <v>71.399999999999991</v>
      </c>
      <c r="J1085" s="5">
        <f t="shared" si="33"/>
        <v>142.79999999999998</v>
      </c>
    </row>
    <row r="1086" spans="1:10" x14ac:dyDescent="0.25">
      <c r="A1086" t="s">
        <v>96</v>
      </c>
      <c r="B1086" t="s">
        <v>97</v>
      </c>
      <c r="C1086">
        <v>2</v>
      </c>
      <c r="D1086">
        <v>17</v>
      </c>
      <c r="E1086" t="s">
        <v>30</v>
      </c>
      <c r="F1086" s="1" t="s">
        <v>20</v>
      </c>
      <c r="G1086" t="str">
        <f>VLOOKUP(A1086,Total!$A$1:$J$47,8,0)</f>
        <v>Upper: Textile 100 | Sole: Plastic 100</v>
      </c>
      <c r="H1086" s="6">
        <f>VLOOKUP(A1086,Total!$A$1:$J$47,9,0)</f>
        <v>60</v>
      </c>
      <c r="I1086" s="5">
        <f t="shared" si="32"/>
        <v>71.399999999999991</v>
      </c>
      <c r="J1086" s="5">
        <f t="shared" si="33"/>
        <v>142.79999999999998</v>
      </c>
    </row>
    <row r="1087" spans="1:10" x14ac:dyDescent="0.25">
      <c r="A1087" t="s">
        <v>96</v>
      </c>
      <c r="B1087" t="s">
        <v>97</v>
      </c>
      <c r="C1087">
        <v>2</v>
      </c>
      <c r="D1087">
        <v>17</v>
      </c>
      <c r="E1087" t="s">
        <v>30</v>
      </c>
      <c r="F1087" s="1" t="s">
        <v>147</v>
      </c>
      <c r="G1087" t="str">
        <f>VLOOKUP(A1087,Total!$A$1:$J$47,8,0)</f>
        <v>Upper: Textile 100 | Sole: Plastic 100</v>
      </c>
      <c r="H1087" s="6">
        <f>VLOOKUP(A1087,Total!$A$1:$J$47,9,0)</f>
        <v>60</v>
      </c>
      <c r="I1087" s="5">
        <f t="shared" si="32"/>
        <v>71.399999999999991</v>
      </c>
      <c r="J1087" s="5">
        <f t="shared" si="33"/>
        <v>142.79999999999998</v>
      </c>
    </row>
    <row r="1088" spans="1:10" x14ac:dyDescent="0.25">
      <c r="A1088" t="s">
        <v>96</v>
      </c>
      <c r="B1088" t="s">
        <v>97</v>
      </c>
      <c r="C1088">
        <v>2</v>
      </c>
      <c r="D1088">
        <v>17</v>
      </c>
      <c r="E1088" t="s">
        <v>30</v>
      </c>
      <c r="F1088" s="1" t="s">
        <v>147</v>
      </c>
      <c r="G1088" t="str">
        <f>VLOOKUP(A1088,Total!$A$1:$J$47,8,0)</f>
        <v>Upper: Textile 100 | Sole: Plastic 100</v>
      </c>
      <c r="H1088" s="6">
        <f>VLOOKUP(A1088,Total!$A$1:$J$47,9,0)</f>
        <v>60</v>
      </c>
      <c r="I1088" s="5">
        <f t="shared" si="32"/>
        <v>71.399999999999991</v>
      </c>
      <c r="J1088" s="5">
        <f t="shared" si="33"/>
        <v>142.79999999999998</v>
      </c>
    </row>
    <row r="1089" spans="1:10" x14ac:dyDescent="0.25">
      <c r="A1089" t="s">
        <v>96</v>
      </c>
      <c r="B1089" t="s">
        <v>97</v>
      </c>
      <c r="C1089">
        <v>2</v>
      </c>
      <c r="D1089">
        <v>17</v>
      </c>
      <c r="E1089" t="s">
        <v>30</v>
      </c>
      <c r="F1089" s="1" t="s">
        <v>147</v>
      </c>
      <c r="G1089" t="str">
        <f>VLOOKUP(A1089,Total!$A$1:$J$47,8,0)</f>
        <v>Upper: Textile 100 | Sole: Plastic 100</v>
      </c>
      <c r="H1089" s="6">
        <f>VLOOKUP(A1089,Total!$A$1:$J$47,9,0)</f>
        <v>60</v>
      </c>
      <c r="I1089" s="5">
        <f t="shared" si="32"/>
        <v>71.399999999999991</v>
      </c>
      <c r="J1089" s="5">
        <f t="shared" si="33"/>
        <v>142.79999999999998</v>
      </c>
    </row>
    <row r="1090" spans="1:10" x14ac:dyDescent="0.25">
      <c r="A1090" t="s">
        <v>96</v>
      </c>
      <c r="B1090" t="s">
        <v>97</v>
      </c>
      <c r="C1090">
        <v>2</v>
      </c>
      <c r="D1090">
        <v>17</v>
      </c>
      <c r="E1090" t="s">
        <v>30</v>
      </c>
      <c r="F1090" s="1" t="s">
        <v>147</v>
      </c>
      <c r="G1090" t="str">
        <f>VLOOKUP(A1090,Total!$A$1:$J$47,8,0)</f>
        <v>Upper: Textile 100 | Sole: Plastic 100</v>
      </c>
      <c r="H1090" s="6">
        <f>VLOOKUP(A1090,Total!$A$1:$J$47,9,0)</f>
        <v>60</v>
      </c>
      <c r="I1090" s="5">
        <f t="shared" si="32"/>
        <v>71.399999999999991</v>
      </c>
      <c r="J1090" s="5">
        <f t="shared" si="33"/>
        <v>142.79999999999998</v>
      </c>
    </row>
    <row r="1091" spans="1:10" x14ac:dyDescent="0.25">
      <c r="A1091" t="s">
        <v>96</v>
      </c>
      <c r="B1091" t="s">
        <v>97</v>
      </c>
      <c r="C1091">
        <v>2</v>
      </c>
      <c r="D1091">
        <v>17</v>
      </c>
      <c r="E1091" t="s">
        <v>30</v>
      </c>
      <c r="F1091" s="1" t="s">
        <v>20</v>
      </c>
      <c r="G1091" t="str">
        <f>VLOOKUP(A1091,Total!$A$1:$J$47,8,0)</f>
        <v>Upper: Textile 100 | Sole: Plastic 100</v>
      </c>
      <c r="H1091" s="6">
        <f>VLOOKUP(A1091,Total!$A$1:$J$47,9,0)</f>
        <v>60</v>
      </c>
      <c r="I1091" s="5">
        <f t="shared" ref="I1091:I1154" si="34">H1091*1.19</f>
        <v>71.399999999999991</v>
      </c>
      <c r="J1091" s="5">
        <f t="shared" ref="J1091:J1154" si="35">I1091*C1091</f>
        <v>142.79999999999998</v>
      </c>
    </row>
    <row r="1092" spans="1:10" x14ac:dyDescent="0.25">
      <c r="A1092" t="s">
        <v>96</v>
      </c>
      <c r="B1092" t="s">
        <v>97</v>
      </c>
      <c r="C1092">
        <v>2</v>
      </c>
      <c r="D1092">
        <v>17</v>
      </c>
      <c r="E1092" t="s">
        <v>30</v>
      </c>
      <c r="F1092" s="1" t="s">
        <v>14</v>
      </c>
      <c r="G1092" t="str">
        <f>VLOOKUP(A1092,Total!$A$1:$J$47,8,0)</f>
        <v>Upper: Textile 100 | Sole: Plastic 100</v>
      </c>
      <c r="H1092" s="6">
        <f>VLOOKUP(A1092,Total!$A$1:$J$47,9,0)</f>
        <v>60</v>
      </c>
      <c r="I1092" s="5">
        <f t="shared" si="34"/>
        <v>71.399999999999991</v>
      </c>
      <c r="J1092" s="5">
        <f t="shared" si="35"/>
        <v>142.79999999999998</v>
      </c>
    </row>
    <row r="1093" spans="1:10" x14ac:dyDescent="0.25">
      <c r="A1093" t="s">
        <v>96</v>
      </c>
      <c r="B1093" t="s">
        <v>97</v>
      </c>
      <c r="C1093">
        <v>2</v>
      </c>
      <c r="D1093">
        <v>17</v>
      </c>
      <c r="E1093" t="s">
        <v>30</v>
      </c>
      <c r="F1093" s="1" t="s">
        <v>148</v>
      </c>
      <c r="G1093" t="str">
        <f>VLOOKUP(A1093,Total!$A$1:$J$47,8,0)</f>
        <v>Upper: Textile 100 | Sole: Plastic 100</v>
      </c>
      <c r="H1093" s="6">
        <f>VLOOKUP(A1093,Total!$A$1:$J$47,9,0)</f>
        <v>60</v>
      </c>
      <c r="I1093" s="5">
        <f t="shared" si="34"/>
        <v>71.399999999999991</v>
      </c>
      <c r="J1093" s="5">
        <f t="shared" si="35"/>
        <v>142.79999999999998</v>
      </c>
    </row>
    <row r="1094" spans="1:10" x14ac:dyDescent="0.25">
      <c r="A1094" t="s">
        <v>56</v>
      </c>
      <c r="B1094" t="s">
        <v>57</v>
      </c>
      <c r="C1094">
        <v>12</v>
      </c>
      <c r="D1094">
        <v>17</v>
      </c>
      <c r="E1094" t="s">
        <v>30</v>
      </c>
      <c r="F1094" s="1" t="s">
        <v>148</v>
      </c>
      <c r="G1094" t="str">
        <f>VLOOKUP(A1094,Total!$A$1:$J$47,8,0)</f>
        <v>Upper: PU 100 | Sole: Rubber 100</v>
      </c>
      <c r="H1094" s="6">
        <f>VLOOKUP(A1094,Total!$A$1:$J$47,9,0)</f>
        <v>30</v>
      </c>
      <c r="I1094" s="5">
        <f t="shared" si="34"/>
        <v>35.699999999999996</v>
      </c>
      <c r="J1094" s="5">
        <f t="shared" si="35"/>
        <v>428.4</v>
      </c>
    </row>
    <row r="1095" spans="1:10" x14ac:dyDescent="0.25">
      <c r="A1095" t="s">
        <v>56</v>
      </c>
      <c r="B1095" t="s">
        <v>57</v>
      </c>
      <c r="C1095">
        <v>12</v>
      </c>
      <c r="D1095">
        <v>17</v>
      </c>
      <c r="E1095" t="s">
        <v>30</v>
      </c>
      <c r="F1095" s="1" t="s">
        <v>14</v>
      </c>
      <c r="G1095" t="str">
        <f>VLOOKUP(A1095,Total!$A$1:$J$47,8,0)</f>
        <v>Upper: PU 100 | Sole: Rubber 100</v>
      </c>
      <c r="H1095" s="6">
        <f>VLOOKUP(A1095,Total!$A$1:$J$47,9,0)</f>
        <v>30</v>
      </c>
      <c r="I1095" s="5">
        <f t="shared" si="34"/>
        <v>35.699999999999996</v>
      </c>
      <c r="J1095" s="5">
        <f t="shared" si="35"/>
        <v>428.4</v>
      </c>
    </row>
    <row r="1096" spans="1:10" x14ac:dyDescent="0.25">
      <c r="A1096" t="s">
        <v>101</v>
      </c>
      <c r="B1096" t="s">
        <v>102</v>
      </c>
      <c r="C1096">
        <v>14</v>
      </c>
      <c r="D1096">
        <v>17</v>
      </c>
      <c r="E1096" t="s">
        <v>30</v>
      </c>
      <c r="F1096" s="1" t="s">
        <v>148</v>
      </c>
      <c r="G1096" t="str">
        <f>VLOOKUP(A1096,Total!$A$1:$J$47,8,0)</f>
        <v>Upper: PU 100 | Sole: Rubber 100</v>
      </c>
      <c r="H1096" s="6">
        <f>VLOOKUP(A1096,Total!$A$1:$J$47,9,0)</f>
        <v>32</v>
      </c>
      <c r="I1096" s="5">
        <f t="shared" si="34"/>
        <v>38.08</v>
      </c>
      <c r="J1096" s="5">
        <f t="shared" si="35"/>
        <v>533.12</v>
      </c>
    </row>
    <row r="1097" spans="1:10" x14ac:dyDescent="0.25">
      <c r="A1097" t="s">
        <v>99</v>
      </c>
      <c r="B1097" t="s">
        <v>100</v>
      </c>
      <c r="C1097">
        <v>4</v>
      </c>
      <c r="D1097">
        <v>17</v>
      </c>
      <c r="E1097" t="s">
        <v>30</v>
      </c>
      <c r="F1097" s="1" t="s">
        <v>22</v>
      </c>
      <c r="G1097" t="str">
        <f>VLOOKUP(A1097,Total!$A$1:$J$47,8,0)</f>
        <v>Upper: Satin 100 | Sole: Rubber 100</v>
      </c>
      <c r="H1097" s="6">
        <f>VLOOKUP(A1097,Total!$A$1:$J$47,9,0)</f>
        <v>30</v>
      </c>
      <c r="I1097" s="5">
        <f t="shared" si="34"/>
        <v>35.699999999999996</v>
      </c>
      <c r="J1097" s="5">
        <f t="shared" si="35"/>
        <v>142.79999999999998</v>
      </c>
    </row>
    <row r="1098" spans="1:10" x14ac:dyDescent="0.25">
      <c r="A1098" t="s">
        <v>56</v>
      </c>
      <c r="B1098" t="s">
        <v>57</v>
      </c>
      <c r="C1098">
        <v>12</v>
      </c>
      <c r="D1098">
        <v>17</v>
      </c>
      <c r="E1098" t="s">
        <v>30</v>
      </c>
      <c r="F1098" s="1" t="s">
        <v>20</v>
      </c>
      <c r="G1098" t="str">
        <f>VLOOKUP(A1098,Total!$A$1:$J$47,8,0)</f>
        <v>Upper: PU 100 | Sole: Rubber 100</v>
      </c>
      <c r="H1098" s="6">
        <f>VLOOKUP(A1098,Total!$A$1:$J$47,9,0)</f>
        <v>30</v>
      </c>
      <c r="I1098" s="5">
        <f t="shared" si="34"/>
        <v>35.699999999999996</v>
      </c>
      <c r="J1098" s="5">
        <f t="shared" si="35"/>
        <v>428.4</v>
      </c>
    </row>
    <row r="1099" spans="1:10" x14ac:dyDescent="0.25">
      <c r="A1099" t="s">
        <v>68</v>
      </c>
      <c r="B1099" t="s">
        <v>69</v>
      </c>
      <c r="C1099">
        <v>2</v>
      </c>
      <c r="D1099">
        <v>18</v>
      </c>
      <c r="E1099" t="s">
        <v>30</v>
      </c>
      <c r="F1099" s="1" t="s">
        <v>22</v>
      </c>
      <c r="G1099" t="str">
        <f>VLOOKUP(A1099,Total!$A$1:$J$47,8,0)</f>
        <v>Upper: PU 100 | Sole: Thermoplastic Rubber 100</v>
      </c>
      <c r="H1099" s="6">
        <f>VLOOKUP(A1099,Total!$A$1:$J$47,9,0)</f>
        <v>55</v>
      </c>
      <c r="I1099" s="5">
        <f t="shared" si="34"/>
        <v>65.45</v>
      </c>
      <c r="J1099" s="5">
        <f t="shared" si="35"/>
        <v>130.9</v>
      </c>
    </row>
    <row r="1100" spans="1:10" x14ac:dyDescent="0.25">
      <c r="A1100" t="s">
        <v>123</v>
      </c>
      <c r="B1100" t="s">
        <v>124</v>
      </c>
      <c r="C1100">
        <v>4</v>
      </c>
      <c r="D1100">
        <v>18</v>
      </c>
      <c r="E1100" t="s">
        <v>30</v>
      </c>
      <c r="F1100" s="1" t="s">
        <v>14</v>
      </c>
      <c r="G1100" t="str">
        <f>VLOOKUP(A1100,Total!$A$1:$J$47,8,0)</f>
        <v>Upper: Synthetic Materials Lining And Sock: Synthetic Materials Outer: Other Synthetic Materials</v>
      </c>
      <c r="H1100" s="6">
        <f>VLOOKUP(A1100,Total!$A$1:$J$47,9,0)</f>
        <v>35</v>
      </c>
      <c r="I1100" s="5">
        <f t="shared" si="34"/>
        <v>41.65</v>
      </c>
      <c r="J1100" s="5">
        <f t="shared" si="35"/>
        <v>166.6</v>
      </c>
    </row>
    <row r="1101" spans="1:10" x14ac:dyDescent="0.25">
      <c r="A1101" t="s">
        <v>123</v>
      </c>
      <c r="B1101" t="s">
        <v>124</v>
      </c>
      <c r="C1101">
        <v>4</v>
      </c>
      <c r="D1101">
        <v>18</v>
      </c>
      <c r="E1101" t="s">
        <v>30</v>
      </c>
      <c r="F1101" s="1" t="s">
        <v>14</v>
      </c>
      <c r="G1101" t="str">
        <f>VLOOKUP(A1101,Total!$A$1:$J$47,8,0)</f>
        <v>Upper: Synthetic Materials Lining And Sock: Synthetic Materials Outer: Other Synthetic Materials</v>
      </c>
      <c r="H1101" s="6">
        <f>VLOOKUP(A1101,Total!$A$1:$J$47,9,0)</f>
        <v>35</v>
      </c>
      <c r="I1101" s="5">
        <f t="shared" si="34"/>
        <v>41.65</v>
      </c>
      <c r="J1101" s="5">
        <f t="shared" si="35"/>
        <v>166.6</v>
      </c>
    </row>
    <row r="1102" spans="1:10" x14ac:dyDescent="0.25">
      <c r="A1102" t="s">
        <v>136</v>
      </c>
      <c r="B1102" t="s">
        <v>137</v>
      </c>
      <c r="C1102">
        <v>12</v>
      </c>
      <c r="D1102">
        <v>18</v>
      </c>
      <c r="E1102" t="s">
        <v>30</v>
      </c>
      <c r="F1102" s="1" t="s">
        <v>31</v>
      </c>
      <c r="G1102" t="str">
        <f>VLOOKUP(A1102,Total!$A$1:$J$47,8,0)</f>
        <v>Upper: PU 100 | Sole: Rubber 100</v>
      </c>
      <c r="H1102" s="6">
        <f>VLOOKUP(A1102,Total!$A$1:$J$47,9,0)</f>
        <v>24</v>
      </c>
      <c r="I1102" s="5">
        <f t="shared" si="34"/>
        <v>28.56</v>
      </c>
      <c r="J1102" s="5">
        <f t="shared" si="35"/>
        <v>342.71999999999997</v>
      </c>
    </row>
    <row r="1103" spans="1:10" x14ac:dyDescent="0.25">
      <c r="A1103" t="s">
        <v>120</v>
      </c>
      <c r="B1103" t="s">
        <v>121</v>
      </c>
      <c r="C1103">
        <v>4</v>
      </c>
      <c r="D1103">
        <v>18</v>
      </c>
      <c r="E1103" t="s">
        <v>30</v>
      </c>
      <c r="F1103" s="1" t="s">
        <v>20</v>
      </c>
      <c r="G1103" t="str">
        <f>VLOOKUP(A1103,Total!$A$1:$J$47,8,0)</f>
        <v>Upper-100% Polyester  sock-100% polyurethane outsole-TPR</v>
      </c>
      <c r="H1103" s="6">
        <f>VLOOKUP(A1103,Total!$A$1:$J$47,9,0)</f>
        <v>35</v>
      </c>
      <c r="I1103" s="5">
        <f t="shared" si="34"/>
        <v>41.65</v>
      </c>
      <c r="J1103" s="5">
        <f t="shared" si="35"/>
        <v>166.6</v>
      </c>
    </row>
    <row r="1104" spans="1:10" x14ac:dyDescent="0.25">
      <c r="A1104" t="s">
        <v>68</v>
      </c>
      <c r="B1104" t="s">
        <v>69</v>
      </c>
      <c r="C1104">
        <v>2</v>
      </c>
      <c r="D1104">
        <v>18</v>
      </c>
      <c r="E1104" t="s">
        <v>30</v>
      </c>
      <c r="F1104" s="1" t="s">
        <v>147</v>
      </c>
      <c r="G1104" t="str">
        <f>VLOOKUP(A1104,Total!$A$1:$J$47,8,0)</f>
        <v>Upper: PU 100 | Sole: Thermoplastic Rubber 100</v>
      </c>
      <c r="H1104" s="6">
        <f>VLOOKUP(A1104,Total!$A$1:$J$47,9,0)</f>
        <v>55</v>
      </c>
      <c r="I1104" s="5">
        <f t="shared" si="34"/>
        <v>65.45</v>
      </c>
      <c r="J1104" s="5">
        <f t="shared" si="35"/>
        <v>130.9</v>
      </c>
    </row>
    <row r="1105" spans="1:10" x14ac:dyDescent="0.25">
      <c r="A1105" t="s">
        <v>68</v>
      </c>
      <c r="B1105" t="s">
        <v>69</v>
      </c>
      <c r="C1105">
        <v>2</v>
      </c>
      <c r="D1105">
        <v>18</v>
      </c>
      <c r="E1105" t="s">
        <v>30</v>
      </c>
      <c r="F1105" s="1" t="s">
        <v>148</v>
      </c>
      <c r="G1105" t="str">
        <f>VLOOKUP(A1105,Total!$A$1:$J$47,8,0)</f>
        <v>Upper: PU 100 | Sole: Thermoplastic Rubber 100</v>
      </c>
      <c r="H1105" s="6">
        <f>VLOOKUP(A1105,Total!$A$1:$J$47,9,0)</f>
        <v>55</v>
      </c>
      <c r="I1105" s="5">
        <f t="shared" si="34"/>
        <v>65.45</v>
      </c>
      <c r="J1105" s="5">
        <f t="shared" si="35"/>
        <v>130.9</v>
      </c>
    </row>
    <row r="1106" spans="1:10" x14ac:dyDescent="0.25">
      <c r="A1106" t="s">
        <v>61</v>
      </c>
      <c r="B1106" t="s">
        <v>62</v>
      </c>
      <c r="C1106">
        <v>4</v>
      </c>
      <c r="D1106">
        <v>18</v>
      </c>
      <c r="E1106" t="s">
        <v>30</v>
      </c>
      <c r="F1106" s="1" t="s">
        <v>20</v>
      </c>
      <c r="G1106" t="str">
        <f>VLOOKUP(A1106,Total!$A$1:$J$47,8,0)</f>
        <v>Upper: PU 100 | Sole: Rubber 100</v>
      </c>
      <c r="H1106" s="6">
        <f>VLOOKUP(A1106,Total!$A$1:$J$47,9,0)</f>
        <v>55</v>
      </c>
      <c r="I1106" s="5">
        <f t="shared" si="34"/>
        <v>65.45</v>
      </c>
      <c r="J1106" s="5">
        <f t="shared" si="35"/>
        <v>261.8</v>
      </c>
    </row>
    <row r="1107" spans="1:10" x14ac:dyDescent="0.25">
      <c r="A1107" t="s">
        <v>66</v>
      </c>
      <c r="B1107" t="s">
        <v>67</v>
      </c>
      <c r="C1107">
        <v>5</v>
      </c>
      <c r="D1107">
        <v>18</v>
      </c>
      <c r="E1107" t="s">
        <v>30</v>
      </c>
      <c r="F1107" s="1" t="s">
        <v>20</v>
      </c>
      <c r="G1107" t="str">
        <f>VLOOKUP(A1107,Total!$A$1:$J$47,8,0)</f>
        <v>Upper: PU 100 | Sole: Rubber 100</v>
      </c>
      <c r="H1107" s="6">
        <f>VLOOKUP(A1107,Total!$A$1:$J$47,9,0)</f>
        <v>55</v>
      </c>
      <c r="I1107" s="5">
        <f t="shared" si="34"/>
        <v>65.45</v>
      </c>
      <c r="J1107" s="5">
        <f t="shared" si="35"/>
        <v>327.25</v>
      </c>
    </row>
    <row r="1108" spans="1:10" x14ac:dyDescent="0.25">
      <c r="A1108" t="s">
        <v>107</v>
      </c>
      <c r="B1108" t="s">
        <v>109</v>
      </c>
      <c r="C1108">
        <v>4</v>
      </c>
      <c r="D1108">
        <v>18</v>
      </c>
      <c r="E1108" t="s">
        <v>30</v>
      </c>
      <c r="F1108" s="1" t="s">
        <v>148</v>
      </c>
      <c r="G1108" t="str">
        <f>VLOOKUP(A1108,Total!$A$1:$J$47,8,0)</f>
        <v>Upper: PU 100 | Sole: Rubber 100</v>
      </c>
      <c r="H1108" s="6">
        <f>VLOOKUP(A1108,Total!$A$1:$J$47,9,0)</f>
        <v>55</v>
      </c>
      <c r="I1108" s="5">
        <f t="shared" si="34"/>
        <v>65.45</v>
      </c>
      <c r="J1108" s="5">
        <f t="shared" si="35"/>
        <v>261.8</v>
      </c>
    </row>
    <row r="1109" spans="1:10" x14ac:dyDescent="0.25">
      <c r="A1109" t="s">
        <v>68</v>
      </c>
      <c r="B1109" t="s">
        <v>69</v>
      </c>
      <c r="C1109">
        <v>2</v>
      </c>
      <c r="D1109">
        <v>18</v>
      </c>
      <c r="E1109" t="s">
        <v>30</v>
      </c>
      <c r="F1109" s="1" t="s">
        <v>20</v>
      </c>
      <c r="G1109" t="str">
        <f>VLOOKUP(A1109,Total!$A$1:$J$47,8,0)</f>
        <v>Upper: PU 100 | Sole: Thermoplastic Rubber 100</v>
      </c>
      <c r="H1109" s="6">
        <f>VLOOKUP(A1109,Total!$A$1:$J$47,9,0)</f>
        <v>55</v>
      </c>
      <c r="I1109" s="5">
        <f t="shared" si="34"/>
        <v>65.45</v>
      </c>
      <c r="J1109" s="5">
        <f t="shared" si="35"/>
        <v>130.9</v>
      </c>
    </row>
    <row r="1110" spans="1:10" x14ac:dyDescent="0.25">
      <c r="A1110" t="s">
        <v>33</v>
      </c>
      <c r="B1110" t="s">
        <v>34</v>
      </c>
      <c r="C1110">
        <v>12</v>
      </c>
      <c r="D1110">
        <v>18</v>
      </c>
      <c r="E1110" t="s">
        <v>30</v>
      </c>
      <c r="F1110" s="1" t="s">
        <v>20</v>
      </c>
      <c r="G1110" t="str">
        <f>VLOOKUP(A1110,Total!$A$1:$J$47,8,0)</f>
        <v>Upper: Satin 100 | Sole: Rubber 100</v>
      </c>
      <c r="H1110" s="6">
        <f>VLOOKUP(A1110,Total!$A$1:$J$47,9,0)</f>
        <v>30</v>
      </c>
      <c r="I1110" s="5">
        <f t="shared" si="34"/>
        <v>35.699999999999996</v>
      </c>
      <c r="J1110" s="5">
        <f t="shared" si="35"/>
        <v>428.4</v>
      </c>
    </row>
    <row r="1111" spans="1:10" x14ac:dyDescent="0.25">
      <c r="A1111" t="s">
        <v>123</v>
      </c>
      <c r="B1111" t="s">
        <v>124</v>
      </c>
      <c r="C1111">
        <v>4</v>
      </c>
      <c r="D1111">
        <v>18</v>
      </c>
      <c r="E1111" t="s">
        <v>30</v>
      </c>
      <c r="F1111" s="1" t="s">
        <v>14</v>
      </c>
      <c r="G1111" t="str">
        <f>VLOOKUP(A1111,Total!$A$1:$J$47,8,0)</f>
        <v>Upper: Synthetic Materials Lining And Sock: Synthetic Materials Outer: Other Synthetic Materials</v>
      </c>
      <c r="H1111" s="6">
        <f>VLOOKUP(A1111,Total!$A$1:$J$47,9,0)</f>
        <v>35</v>
      </c>
      <c r="I1111" s="5">
        <f t="shared" si="34"/>
        <v>41.65</v>
      </c>
      <c r="J1111" s="5">
        <f t="shared" si="35"/>
        <v>166.6</v>
      </c>
    </row>
    <row r="1112" spans="1:10" x14ac:dyDescent="0.25">
      <c r="A1112" t="s">
        <v>58</v>
      </c>
      <c r="B1112" t="s">
        <v>59</v>
      </c>
      <c r="C1112">
        <v>2</v>
      </c>
      <c r="D1112">
        <v>18</v>
      </c>
      <c r="E1112" t="s">
        <v>30</v>
      </c>
      <c r="F1112" s="1" t="s">
        <v>147</v>
      </c>
      <c r="G1112" t="str">
        <f>VLOOKUP(A1112,Total!$A$1:$J$47,8,0)</f>
        <v>Upper: PU 100 | Sole: Thermoplastic Rubber 100</v>
      </c>
      <c r="H1112" s="6">
        <f>VLOOKUP(A1112,Total!$A$1:$J$47,9,0)</f>
        <v>55</v>
      </c>
      <c r="I1112" s="5">
        <f t="shared" si="34"/>
        <v>65.45</v>
      </c>
      <c r="J1112" s="5">
        <f t="shared" si="35"/>
        <v>130.9</v>
      </c>
    </row>
    <row r="1113" spans="1:10" x14ac:dyDescent="0.25">
      <c r="A1113" t="s">
        <v>96</v>
      </c>
      <c r="B1113" t="s">
        <v>97</v>
      </c>
      <c r="C1113">
        <v>2</v>
      </c>
      <c r="D1113">
        <v>18</v>
      </c>
      <c r="E1113" t="s">
        <v>30</v>
      </c>
      <c r="F1113" s="1" t="s">
        <v>147</v>
      </c>
      <c r="G1113" t="str">
        <f>VLOOKUP(A1113,Total!$A$1:$J$47,8,0)</f>
        <v>Upper: Textile 100 | Sole: Plastic 100</v>
      </c>
      <c r="H1113" s="6">
        <f>VLOOKUP(A1113,Total!$A$1:$J$47,9,0)</f>
        <v>60</v>
      </c>
      <c r="I1113" s="5">
        <f t="shared" si="34"/>
        <v>71.399999999999991</v>
      </c>
      <c r="J1113" s="5">
        <f t="shared" si="35"/>
        <v>142.79999999999998</v>
      </c>
    </row>
    <row r="1114" spans="1:10" x14ac:dyDescent="0.25">
      <c r="A1114" t="s">
        <v>87</v>
      </c>
      <c r="B1114" t="s">
        <v>88</v>
      </c>
      <c r="C1114">
        <v>10</v>
      </c>
      <c r="D1114">
        <v>18</v>
      </c>
      <c r="E1114" t="s">
        <v>30</v>
      </c>
      <c r="F1114" s="1" t="s">
        <v>31</v>
      </c>
      <c r="G1114" t="str">
        <f>VLOOKUP(A1114,Total!$A$1:$J$47,8,0)</f>
        <v>Upper: Polyester 100 | Sole: PVC 100</v>
      </c>
      <c r="H1114" s="6">
        <f>VLOOKUP(A1114,Total!$A$1:$J$47,9,0)</f>
        <v>36</v>
      </c>
      <c r="I1114" s="5">
        <f t="shared" si="34"/>
        <v>42.839999999999996</v>
      </c>
      <c r="J1114" s="5">
        <f t="shared" si="35"/>
        <v>428.4</v>
      </c>
    </row>
    <row r="1115" spans="1:10" x14ac:dyDescent="0.25">
      <c r="A1115" t="s">
        <v>96</v>
      </c>
      <c r="B1115" t="s">
        <v>97</v>
      </c>
      <c r="C1115">
        <v>2</v>
      </c>
      <c r="D1115">
        <v>18</v>
      </c>
      <c r="E1115" t="s">
        <v>30</v>
      </c>
      <c r="F1115" s="1" t="s">
        <v>31</v>
      </c>
      <c r="G1115" t="str">
        <f>VLOOKUP(A1115,Total!$A$1:$J$47,8,0)</f>
        <v>Upper: Textile 100 | Sole: Plastic 100</v>
      </c>
      <c r="H1115" s="6">
        <f>VLOOKUP(A1115,Total!$A$1:$J$47,9,0)</f>
        <v>60</v>
      </c>
      <c r="I1115" s="5">
        <f t="shared" si="34"/>
        <v>71.399999999999991</v>
      </c>
      <c r="J1115" s="5">
        <f t="shared" si="35"/>
        <v>142.79999999999998</v>
      </c>
    </row>
    <row r="1116" spans="1:10" x14ac:dyDescent="0.25">
      <c r="A1116" t="s">
        <v>68</v>
      </c>
      <c r="B1116" t="s">
        <v>69</v>
      </c>
      <c r="C1116">
        <v>2</v>
      </c>
      <c r="D1116">
        <v>18</v>
      </c>
      <c r="E1116" t="s">
        <v>30</v>
      </c>
      <c r="F1116" s="1" t="s">
        <v>20</v>
      </c>
      <c r="G1116" t="str">
        <f>VLOOKUP(A1116,Total!$A$1:$J$47,8,0)</f>
        <v>Upper: PU 100 | Sole: Thermoplastic Rubber 100</v>
      </c>
      <c r="H1116" s="6">
        <f>VLOOKUP(A1116,Total!$A$1:$J$47,9,0)</f>
        <v>55</v>
      </c>
      <c r="I1116" s="5">
        <f t="shared" si="34"/>
        <v>65.45</v>
      </c>
      <c r="J1116" s="5">
        <f t="shared" si="35"/>
        <v>130.9</v>
      </c>
    </row>
    <row r="1117" spans="1:10" x14ac:dyDescent="0.25">
      <c r="A1117" t="s">
        <v>114</v>
      </c>
      <c r="B1117" t="s">
        <v>115</v>
      </c>
      <c r="C1117">
        <v>4</v>
      </c>
      <c r="D1117">
        <v>18</v>
      </c>
      <c r="E1117" t="s">
        <v>30</v>
      </c>
      <c r="F1117" s="1" t="s">
        <v>20</v>
      </c>
      <c r="G1117" t="str">
        <f>VLOOKUP(A1117,Total!$A$1:$J$47,8,0)</f>
        <v>Upper: PU 100 | Sole: Rubber 100</v>
      </c>
      <c r="H1117" s="6">
        <f>VLOOKUP(A1117,Total!$A$1:$J$47,9,0)</f>
        <v>60</v>
      </c>
      <c r="I1117" s="5">
        <f t="shared" si="34"/>
        <v>71.399999999999991</v>
      </c>
      <c r="J1117" s="5">
        <f t="shared" si="35"/>
        <v>285.59999999999997</v>
      </c>
    </row>
    <row r="1118" spans="1:10" x14ac:dyDescent="0.25">
      <c r="A1118" t="s">
        <v>128</v>
      </c>
      <c r="B1118" t="s">
        <v>129</v>
      </c>
      <c r="C1118">
        <v>5</v>
      </c>
      <c r="D1118">
        <v>18</v>
      </c>
      <c r="E1118" t="s">
        <v>30</v>
      </c>
      <c r="F1118" s="1" t="s">
        <v>148</v>
      </c>
      <c r="G1118" t="str">
        <f>VLOOKUP(A1118,Total!$A$1:$J$47,8,0)</f>
        <v>Upper: PU 100 | Sole: Rubber 100</v>
      </c>
      <c r="H1118" s="6">
        <f>VLOOKUP(A1118,Total!$A$1:$J$47,9,0)</f>
        <v>60</v>
      </c>
      <c r="I1118" s="5">
        <f t="shared" si="34"/>
        <v>71.399999999999991</v>
      </c>
      <c r="J1118" s="5">
        <f t="shared" si="35"/>
        <v>356.99999999999994</v>
      </c>
    </row>
    <row r="1119" spans="1:10" x14ac:dyDescent="0.25">
      <c r="A1119" t="s">
        <v>58</v>
      </c>
      <c r="B1119" t="s">
        <v>59</v>
      </c>
      <c r="C1119">
        <v>2</v>
      </c>
      <c r="D1119">
        <v>18</v>
      </c>
      <c r="E1119" t="s">
        <v>30</v>
      </c>
      <c r="F1119" s="1" t="s">
        <v>148</v>
      </c>
      <c r="G1119" t="str">
        <f>VLOOKUP(A1119,Total!$A$1:$J$47,8,0)</f>
        <v>Upper: PU 100 | Sole: Thermoplastic Rubber 100</v>
      </c>
      <c r="H1119" s="6">
        <f>VLOOKUP(A1119,Total!$A$1:$J$47,9,0)</f>
        <v>55</v>
      </c>
      <c r="I1119" s="5">
        <f t="shared" si="34"/>
        <v>65.45</v>
      </c>
      <c r="J1119" s="5">
        <f t="shared" si="35"/>
        <v>130.9</v>
      </c>
    </row>
    <row r="1120" spans="1:10" x14ac:dyDescent="0.25">
      <c r="A1120" t="s">
        <v>85</v>
      </c>
      <c r="B1120" t="s">
        <v>86</v>
      </c>
      <c r="C1120">
        <v>8</v>
      </c>
      <c r="D1120">
        <v>18</v>
      </c>
      <c r="E1120" t="s">
        <v>30</v>
      </c>
      <c r="F1120" s="1" t="s">
        <v>20</v>
      </c>
      <c r="G1120" t="str">
        <f>VLOOKUP(A1120,Total!$A$1:$J$47,8,0)</f>
        <v>Upper: Polyester 100 | Sole: PVC 100</v>
      </c>
      <c r="H1120" s="6">
        <f>VLOOKUP(A1120,Total!$A$1:$J$47,9,0)</f>
        <v>50</v>
      </c>
      <c r="I1120" s="5">
        <f t="shared" si="34"/>
        <v>59.5</v>
      </c>
      <c r="J1120" s="5">
        <f t="shared" si="35"/>
        <v>476</v>
      </c>
    </row>
    <row r="1121" spans="1:10" x14ac:dyDescent="0.25">
      <c r="A1121" t="s">
        <v>78</v>
      </c>
      <c r="B1121" t="s">
        <v>79</v>
      </c>
      <c r="C1121">
        <v>5</v>
      </c>
      <c r="D1121">
        <v>18</v>
      </c>
      <c r="E1121" t="s">
        <v>30</v>
      </c>
      <c r="F1121" s="1" t="s">
        <v>22</v>
      </c>
      <c r="G1121" t="str">
        <f>VLOOKUP(A1121,Total!$A$1:$J$47,8,0)</f>
        <v>Upper: Polyester 100 | Sole: Rubber 100</v>
      </c>
      <c r="H1121" s="6">
        <f>VLOOKUP(A1121,Total!$A$1:$J$47,9,0)</f>
        <v>55</v>
      </c>
      <c r="I1121" s="5">
        <f t="shared" si="34"/>
        <v>65.45</v>
      </c>
      <c r="J1121" s="5">
        <f t="shared" si="35"/>
        <v>327.25</v>
      </c>
    </row>
    <row r="1122" spans="1:10" x14ac:dyDescent="0.25">
      <c r="A1122" t="s">
        <v>78</v>
      </c>
      <c r="B1122" t="s">
        <v>79</v>
      </c>
      <c r="C1122">
        <v>5</v>
      </c>
      <c r="D1122">
        <v>18</v>
      </c>
      <c r="E1122" t="s">
        <v>30</v>
      </c>
      <c r="F1122" s="1" t="s">
        <v>20</v>
      </c>
      <c r="G1122" t="str">
        <f>VLOOKUP(A1122,Total!$A$1:$J$47,8,0)</f>
        <v>Upper: Polyester 100 | Sole: Rubber 100</v>
      </c>
      <c r="H1122" s="6">
        <f>VLOOKUP(A1122,Total!$A$1:$J$47,9,0)</f>
        <v>55</v>
      </c>
      <c r="I1122" s="5">
        <f t="shared" si="34"/>
        <v>65.45</v>
      </c>
      <c r="J1122" s="5">
        <f t="shared" si="35"/>
        <v>327.25</v>
      </c>
    </row>
    <row r="1123" spans="1:10" x14ac:dyDescent="0.25">
      <c r="A1123" t="s">
        <v>92</v>
      </c>
      <c r="B1123" t="s">
        <v>93</v>
      </c>
      <c r="C1123">
        <v>5</v>
      </c>
      <c r="D1123">
        <v>19</v>
      </c>
      <c r="E1123" t="s">
        <v>30</v>
      </c>
      <c r="F1123" s="1" t="s">
        <v>147</v>
      </c>
      <c r="G1123" t="str">
        <f>VLOOKUP(A1123,Total!$A$1:$J$47,8,0)</f>
        <v>Upper: PU 100 | Sole: Rubber 100</v>
      </c>
      <c r="H1123" s="6">
        <f>VLOOKUP(A1123,Total!$A$1:$J$47,9,0)</f>
        <v>60</v>
      </c>
      <c r="I1123" s="5">
        <f t="shared" si="34"/>
        <v>71.399999999999991</v>
      </c>
      <c r="J1123" s="5">
        <f t="shared" si="35"/>
        <v>356.99999999999994</v>
      </c>
    </row>
    <row r="1124" spans="1:10" x14ac:dyDescent="0.25">
      <c r="A1124" t="s">
        <v>92</v>
      </c>
      <c r="B1124" t="s">
        <v>93</v>
      </c>
      <c r="C1124">
        <v>5</v>
      </c>
      <c r="D1124">
        <v>19</v>
      </c>
      <c r="E1124" t="s">
        <v>30</v>
      </c>
      <c r="F1124" s="1" t="s">
        <v>148</v>
      </c>
      <c r="G1124" t="str">
        <f>VLOOKUP(A1124,Total!$A$1:$J$47,8,0)</f>
        <v>Upper: PU 100 | Sole: Rubber 100</v>
      </c>
      <c r="H1124" s="6">
        <f>VLOOKUP(A1124,Total!$A$1:$J$47,9,0)</f>
        <v>60</v>
      </c>
      <c r="I1124" s="5">
        <f t="shared" si="34"/>
        <v>71.399999999999991</v>
      </c>
      <c r="J1124" s="5">
        <f t="shared" si="35"/>
        <v>356.99999999999994</v>
      </c>
    </row>
    <row r="1125" spans="1:10" x14ac:dyDescent="0.25">
      <c r="A1125" t="s">
        <v>92</v>
      </c>
      <c r="B1125" t="s">
        <v>93</v>
      </c>
      <c r="C1125">
        <v>5</v>
      </c>
      <c r="D1125">
        <v>19</v>
      </c>
      <c r="E1125" t="s">
        <v>30</v>
      </c>
      <c r="F1125" s="1" t="s">
        <v>20</v>
      </c>
      <c r="G1125" t="str">
        <f>VLOOKUP(A1125,Total!$A$1:$J$47,8,0)</f>
        <v>Upper: PU 100 | Sole: Rubber 100</v>
      </c>
      <c r="H1125" s="6">
        <f>VLOOKUP(A1125,Total!$A$1:$J$47,9,0)</f>
        <v>60</v>
      </c>
      <c r="I1125" s="5">
        <f t="shared" si="34"/>
        <v>71.399999999999991</v>
      </c>
      <c r="J1125" s="5">
        <f t="shared" si="35"/>
        <v>356.99999999999994</v>
      </c>
    </row>
    <row r="1126" spans="1:10" x14ac:dyDescent="0.25">
      <c r="A1126" t="s">
        <v>92</v>
      </c>
      <c r="B1126" t="s">
        <v>93</v>
      </c>
      <c r="C1126">
        <v>5</v>
      </c>
      <c r="D1126">
        <v>19</v>
      </c>
      <c r="E1126" t="s">
        <v>30</v>
      </c>
      <c r="F1126" s="1" t="s">
        <v>14</v>
      </c>
      <c r="G1126" t="str">
        <f>VLOOKUP(A1126,Total!$A$1:$J$47,8,0)</f>
        <v>Upper: PU 100 | Sole: Rubber 100</v>
      </c>
      <c r="H1126" s="6">
        <f>VLOOKUP(A1126,Total!$A$1:$J$47,9,0)</f>
        <v>60</v>
      </c>
      <c r="I1126" s="5">
        <f t="shared" si="34"/>
        <v>71.399999999999991</v>
      </c>
      <c r="J1126" s="5">
        <f t="shared" si="35"/>
        <v>356.99999999999994</v>
      </c>
    </row>
    <row r="1127" spans="1:10" x14ac:dyDescent="0.25">
      <c r="A1127" t="s">
        <v>128</v>
      </c>
      <c r="B1127" t="s">
        <v>129</v>
      </c>
      <c r="C1127">
        <v>5</v>
      </c>
      <c r="D1127">
        <v>19</v>
      </c>
      <c r="E1127" t="s">
        <v>30</v>
      </c>
      <c r="F1127" s="1" t="s">
        <v>147</v>
      </c>
      <c r="G1127" t="str">
        <f>VLOOKUP(A1127,Total!$A$1:$J$47,8,0)</f>
        <v>Upper: PU 100 | Sole: Rubber 100</v>
      </c>
      <c r="H1127" s="6">
        <f>VLOOKUP(A1127,Total!$A$1:$J$47,9,0)</f>
        <v>60</v>
      </c>
      <c r="I1127" s="5">
        <f t="shared" si="34"/>
        <v>71.399999999999991</v>
      </c>
      <c r="J1127" s="5">
        <f t="shared" si="35"/>
        <v>356.99999999999994</v>
      </c>
    </row>
    <row r="1128" spans="1:10" x14ac:dyDescent="0.25">
      <c r="A1128" t="s">
        <v>128</v>
      </c>
      <c r="B1128" t="s">
        <v>129</v>
      </c>
      <c r="C1128">
        <v>5</v>
      </c>
      <c r="D1128">
        <v>19</v>
      </c>
      <c r="E1128" t="s">
        <v>30</v>
      </c>
      <c r="F1128" s="1" t="s">
        <v>147</v>
      </c>
      <c r="G1128" t="str">
        <f>VLOOKUP(A1128,Total!$A$1:$J$47,8,0)</f>
        <v>Upper: PU 100 | Sole: Rubber 100</v>
      </c>
      <c r="H1128" s="6">
        <f>VLOOKUP(A1128,Total!$A$1:$J$47,9,0)</f>
        <v>60</v>
      </c>
      <c r="I1128" s="5">
        <f t="shared" si="34"/>
        <v>71.399999999999991</v>
      </c>
      <c r="J1128" s="5">
        <f t="shared" si="35"/>
        <v>356.99999999999994</v>
      </c>
    </row>
    <row r="1129" spans="1:10" x14ac:dyDescent="0.25">
      <c r="A1129" t="s">
        <v>101</v>
      </c>
      <c r="B1129" t="s">
        <v>102</v>
      </c>
      <c r="C1129">
        <v>14</v>
      </c>
      <c r="D1129">
        <v>19</v>
      </c>
      <c r="E1129" t="s">
        <v>30</v>
      </c>
      <c r="F1129" s="1" t="s">
        <v>147</v>
      </c>
      <c r="G1129" t="str">
        <f>VLOOKUP(A1129,Total!$A$1:$J$47,8,0)</f>
        <v>Upper: PU 100 | Sole: Rubber 100</v>
      </c>
      <c r="H1129" s="6">
        <f>VLOOKUP(A1129,Total!$A$1:$J$47,9,0)</f>
        <v>32</v>
      </c>
      <c r="I1129" s="5">
        <f t="shared" si="34"/>
        <v>38.08</v>
      </c>
      <c r="J1129" s="5">
        <f t="shared" si="35"/>
        <v>533.12</v>
      </c>
    </row>
    <row r="1130" spans="1:10" x14ac:dyDescent="0.25">
      <c r="A1130" t="s">
        <v>96</v>
      </c>
      <c r="B1130" t="s">
        <v>97</v>
      </c>
      <c r="C1130">
        <v>2</v>
      </c>
      <c r="D1130">
        <v>19</v>
      </c>
      <c r="E1130" t="s">
        <v>30</v>
      </c>
      <c r="F1130" s="1" t="s">
        <v>14</v>
      </c>
      <c r="G1130" t="str">
        <f>VLOOKUP(A1130,Total!$A$1:$J$47,8,0)</f>
        <v>Upper: Textile 100 | Sole: Plastic 100</v>
      </c>
      <c r="H1130" s="6">
        <f>VLOOKUP(A1130,Total!$A$1:$J$47,9,0)</f>
        <v>60</v>
      </c>
      <c r="I1130" s="5">
        <f t="shared" si="34"/>
        <v>71.399999999999991</v>
      </c>
      <c r="J1130" s="5">
        <f t="shared" si="35"/>
        <v>142.79999999999998</v>
      </c>
    </row>
    <row r="1131" spans="1:10" x14ac:dyDescent="0.25">
      <c r="A1131" t="s">
        <v>101</v>
      </c>
      <c r="B1131" t="s">
        <v>102</v>
      </c>
      <c r="C1131">
        <v>14</v>
      </c>
      <c r="D1131">
        <v>19</v>
      </c>
      <c r="E1131" t="s">
        <v>30</v>
      </c>
      <c r="F1131" s="1" t="s">
        <v>14</v>
      </c>
      <c r="G1131" t="str">
        <f>VLOOKUP(A1131,Total!$A$1:$J$47,8,0)</f>
        <v>Upper: PU 100 | Sole: Rubber 100</v>
      </c>
      <c r="H1131" s="6">
        <f>VLOOKUP(A1131,Total!$A$1:$J$47,9,0)</f>
        <v>32</v>
      </c>
      <c r="I1131" s="5">
        <f t="shared" si="34"/>
        <v>38.08</v>
      </c>
      <c r="J1131" s="5">
        <f t="shared" si="35"/>
        <v>533.12</v>
      </c>
    </row>
    <row r="1132" spans="1:10" x14ac:dyDescent="0.25">
      <c r="A1132" t="s">
        <v>92</v>
      </c>
      <c r="B1132" t="s">
        <v>93</v>
      </c>
      <c r="C1132">
        <v>5</v>
      </c>
      <c r="D1132">
        <v>19</v>
      </c>
      <c r="E1132" t="s">
        <v>30</v>
      </c>
      <c r="F1132" s="1" t="s">
        <v>148</v>
      </c>
      <c r="G1132" t="str">
        <f>VLOOKUP(A1132,Total!$A$1:$J$47,8,0)</f>
        <v>Upper: PU 100 | Sole: Rubber 100</v>
      </c>
      <c r="H1132" s="6">
        <f>VLOOKUP(A1132,Total!$A$1:$J$47,9,0)</f>
        <v>60</v>
      </c>
      <c r="I1132" s="5">
        <f t="shared" si="34"/>
        <v>71.399999999999991</v>
      </c>
      <c r="J1132" s="5">
        <f t="shared" si="35"/>
        <v>356.99999999999994</v>
      </c>
    </row>
    <row r="1133" spans="1:10" x14ac:dyDescent="0.25">
      <c r="A1133" t="s">
        <v>105</v>
      </c>
      <c r="B1133" t="s">
        <v>106</v>
      </c>
      <c r="C1133">
        <v>5</v>
      </c>
      <c r="D1133">
        <v>19</v>
      </c>
      <c r="E1133" t="s">
        <v>30</v>
      </c>
      <c r="F1133" s="1" t="s">
        <v>31</v>
      </c>
      <c r="G1133" t="str">
        <f>VLOOKUP(A1133,Total!$A$1:$J$47,8,0)</f>
        <v>Upper: PU 100 | Sole: Rubber 100</v>
      </c>
      <c r="H1133" s="6">
        <f>VLOOKUP(A1133,Total!$A$1:$J$47,9,0)</f>
        <v>50</v>
      </c>
      <c r="I1133" s="5">
        <f t="shared" si="34"/>
        <v>59.5</v>
      </c>
      <c r="J1133" s="5">
        <f t="shared" si="35"/>
        <v>297.5</v>
      </c>
    </row>
    <row r="1134" spans="1:10" x14ac:dyDescent="0.25">
      <c r="A1134" t="s">
        <v>132</v>
      </c>
      <c r="B1134" t="s">
        <v>133</v>
      </c>
      <c r="C1134">
        <v>4</v>
      </c>
      <c r="D1134">
        <v>19</v>
      </c>
      <c r="E1134" t="s">
        <v>30</v>
      </c>
      <c r="F1134" s="1" t="s">
        <v>20</v>
      </c>
      <c r="G1134" t="str">
        <f>VLOOKUP(A1134,Total!$A$1:$J$47,8,0)</f>
        <v>Upper: PU 100 | Sole: Rubber 100</v>
      </c>
      <c r="H1134" s="6">
        <f>VLOOKUP(A1134,Total!$A$1:$J$47,9,0)</f>
        <v>55</v>
      </c>
      <c r="I1134" s="5">
        <f t="shared" si="34"/>
        <v>65.45</v>
      </c>
      <c r="J1134" s="5">
        <f t="shared" si="35"/>
        <v>261.8</v>
      </c>
    </row>
    <row r="1135" spans="1:10" x14ac:dyDescent="0.25">
      <c r="A1135" t="s">
        <v>78</v>
      </c>
      <c r="B1135" t="s">
        <v>79</v>
      </c>
      <c r="C1135">
        <v>5</v>
      </c>
      <c r="D1135">
        <v>19</v>
      </c>
      <c r="E1135" t="s">
        <v>30</v>
      </c>
      <c r="F1135" s="1" t="s">
        <v>147</v>
      </c>
      <c r="G1135" t="str">
        <f>VLOOKUP(A1135,Total!$A$1:$J$47,8,0)</f>
        <v>Upper: Polyester 100 | Sole: Rubber 100</v>
      </c>
      <c r="H1135" s="6">
        <f>VLOOKUP(A1135,Total!$A$1:$J$47,9,0)</f>
        <v>55</v>
      </c>
      <c r="I1135" s="5">
        <f t="shared" si="34"/>
        <v>65.45</v>
      </c>
      <c r="J1135" s="5">
        <f t="shared" si="35"/>
        <v>327.25</v>
      </c>
    </row>
    <row r="1136" spans="1:10" x14ac:dyDescent="0.25">
      <c r="A1136" t="s">
        <v>105</v>
      </c>
      <c r="B1136" t="s">
        <v>106</v>
      </c>
      <c r="C1136">
        <v>5</v>
      </c>
      <c r="D1136">
        <v>19</v>
      </c>
      <c r="E1136" t="s">
        <v>30</v>
      </c>
      <c r="F1136" s="1" t="s">
        <v>14</v>
      </c>
      <c r="G1136" t="str">
        <f>VLOOKUP(A1136,Total!$A$1:$J$47,8,0)</f>
        <v>Upper: PU 100 | Sole: Rubber 100</v>
      </c>
      <c r="H1136" s="6">
        <f>VLOOKUP(A1136,Total!$A$1:$J$47,9,0)</f>
        <v>50</v>
      </c>
      <c r="I1136" s="5">
        <f t="shared" si="34"/>
        <v>59.5</v>
      </c>
      <c r="J1136" s="5">
        <f t="shared" si="35"/>
        <v>297.5</v>
      </c>
    </row>
    <row r="1137" spans="1:10" x14ac:dyDescent="0.25">
      <c r="A1137" t="s">
        <v>61</v>
      </c>
      <c r="B1137" t="s">
        <v>62</v>
      </c>
      <c r="C1137">
        <v>4</v>
      </c>
      <c r="D1137">
        <v>19</v>
      </c>
      <c r="E1137" t="s">
        <v>30</v>
      </c>
      <c r="F1137" s="1" t="s">
        <v>31</v>
      </c>
      <c r="G1137" t="str">
        <f>VLOOKUP(A1137,Total!$A$1:$J$47,8,0)</f>
        <v>Upper: PU 100 | Sole: Rubber 100</v>
      </c>
      <c r="H1137" s="6">
        <f>VLOOKUP(A1137,Total!$A$1:$J$47,9,0)</f>
        <v>55</v>
      </c>
      <c r="I1137" s="5">
        <f t="shared" si="34"/>
        <v>65.45</v>
      </c>
      <c r="J1137" s="5">
        <f t="shared" si="35"/>
        <v>261.8</v>
      </c>
    </row>
    <row r="1138" spans="1:10" x14ac:dyDescent="0.25">
      <c r="A1138" t="s">
        <v>105</v>
      </c>
      <c r="B1138" t="s">
        <v>106</v>
      </c>
      <c r="C1138">
        <v>5</v>
      </c>
      <c r="D1138">
        <v>19</v>
      </c>
      <c r="E1138" t="s">
        <v>30</v>
      </c>
      <c r="F1138" s="1" t="s">
        <v>20</v>
      </c>
      <c r="G1138" t="str">
        <f>VLOOKUP(A1138,Total!$A$1:$J$47,8,0)</f>
        <v>Upper: PU 100 | Sole: Rubber 100</v>
      </c>
      <c r="H1138" s="6">
        <f>VLOOKUP(A1138,Total!$A$1:$J$47,9,0)</f>
        <v>50</v>
      </c>
      <c r="I1138" s="5">
        <f t="shared" si="34"/>
        <v>59.5</v>
      </c>
      <c r="J1138" s="5">
        <f t="shared" si="35"/>
        <v>297.5</v>
      </c>
    </row>
    <row r="1139" spans="1:10" x14ac:dyDescent="0.25">
      <c r="A1139" t="s">
        <v>92</v>
      </c>
      <c r="B1139" t="s">
        <v>93</v>
      </c>
      <c r="C1139">
        <v>5</v>
      </c>
      <c r="D1139">
        <v>19</v>
      </c>
      <c r="E1139" t="s">
        <v>30</v>
      </c>
      <c r="F1139" s="1" t="s">
        <v>147</v>
      </c>
      <c r="G1139" t="str">
        <f>VLOOKUP(A1139,Total!$A$1:$J$47,8,0)</f>
        <v>Upper: PU 100 | Sole: Rubber 100</v>
      </c>
      <c r="H1139" s="6">
        <f>VLOOKUP(A1139,Total!$A$1:$J$47,9,0)</f>
        <v>60</v>
      </c>
      <c r="I1139" s="5">
        <f t="shared" si="34"/>
        <v>71.399999999999991</v>
      </c>
      <c r="J1139" s="5">
        <f t="shared" si="35"/>
        <v>356.99999999999994</v>
      </c>
    </row>
    <row r="1140" spans="1:10" x14ac:dyDescent="0.25">
      <c r="A1140" t="s">
        <v>107</v>
      </c>
      <c r="B1140" t="s">
        <v>109</v>
      </c>
      <c r="C1140">
        <v>4</v>
      </c>
      <c r="D1140">
        <v>19</v>
      </c>
      <c r="E1140" t="s">
        <v>30</v>
      </c>
      <c r="F1140" s="1" t="s">
        <v>22</v>
      </c>
      <c r="G1140" t="str">
        <f>VLOOKUP(A1140,Total!$A$1:$J$47,8,0)</f>
        <v>Upper: PU 100 | Sole: Rubber 100</v>
      </c>
      <c r="H1140" s="6">
        <f>VLOOKUP(A1140,Total!$A$1:$J$47,9,0)</f>
        <v>55</v>
      </c>
      <c r="I1140" s="5">
        <f t="shared" si="34"/>
        <v>65.45</v>
      </c>
      <c r="J1140" s="5">
        <f t="shared" si="35"/>
        <v>261.8</v>
      </c>
    </row>
    <row r="1141" spans="1:10" x14ac:dyDescent="0.25">
      <c r="A1141" t="s">
        <v>107</v>
      </c>
      <c r="B1141" t="s">
        <v>109</v>
      </c>
      <c r="C1141">
        <v>4</v>
      </c>
      <c r="D1141">
        <v>19</v>
      </c>
      <c r="E1141" t="s">
        <v>30</v>
      </c>
      <c r="F1141" s="1" t="s">
        <v>147</v>
      </c>
      <c r="G1141" t="str">
        <f>VLOOKUP(A1141,Total!$A$1:$J$47,8,0)</f>
        <v>Upper: PU 100 | Sole: Rubber 100</v>
      </c>
      <c r="H1141" s="6">
        <f>VLOOKUP(A1141,Total!$A$1:$J$47,9,0)</f>
        <v>55</v>
      </c>
      <c r="I1141" s="5">
        <f t="shared" si="34"/>
        <v>65.45</v>
      </c>
      <c r="J1141" s="5">
        <f t="shared" si="35"/>
        <v>261.8</v>
      </c>
    </row>
    <row r="1142" spans="1:10" x14ac:dyDescent="0.25">
      <c r="A1142" t="s">
        <v>107</v>
      </c>
      <c r="B1142" t="s">
        <v>109</v>
      </c>
      <c r="C1142">
        <v>4</v>
      </c>
      <c r="D1142">
        <v>19</v>
      </c>
      <c r="E1142" t="s">
        <v>30</v>
      </c>
      <c r="F1142" s="1" t="s">
        <v>20</v>
      </c>
      <c r="G1142" t="str">
        <f>VLOOKUP(A1142,Total!$A$1:$J$47,8,0)</f>
        <v>Upper: PU 100 | Sole: Rubber 100</v>
      </c>
      <c r="H1142" s="6">
        <f>VLOOKUP(A1142,Total!$A$1:$J$47,9,0)</f>
        <v>55</v>
      </c>
      <c r="I1142" s="5">
        <f t="shared" si="34"/>
        <v>65.45</v>
      </c>
      <c r="J1142" s="5">
        <f t="shared" si="35"/>
        <v>261.8</v>
      </c>
    </row>
    <row r="1143" spans="1:10" x14ac:dyDescent="0.25">
      <c r="A1143" t="s">
        <v>107</v>
      </c>
      <c r="B1143" t="s">
        <v>109</v>
      </c>
      <c r="C1143">
        <v>4</v>
      </c>
      <c r="D1143">
        <v>19</v>
      </c>
      <c r="E1143" t="s">
        <v>30</v>
      </c>
      <c r="F1143" s="1" t="s">
        <v>31</v>
      </c>
      <c r="G1143" t="str">
        <f>VLOOKUP(A1143,Total!$A$1:$J$47,8,0)</f>
        <v>Upper: PU 100 | Sole: Rubber 100</v>
      </c>
      <c r="H1143" s="6">
        <f>VLOOKUP(A1143,Total!$A$1:$J$47,9,0)</f>
        <v>55</v>
      </c>
      <c r="I1143" s="5">
        <f t="shared" si="34"/>
        <v>65.45</v>
      </c>
      <c r="J1143" s="5">
        <f t="shared" si="35"/>
        <v>261.8</v>
      </c>
    </row>
    <row r="1144" spans="1:10" x14ac:dyDescent="0.25">
      <c r="A1144" t="s">
        <v>107</v>
      </c>
      <c r="B1144" t="s">
        <v>109</v>
      </c>
      <c r="C1144">
        <v>4</v>
      </c>
      <c r="D1144">
        <v>19</v>
      </c>
      <c r="E1144" t="s">
        <v>30</v>
      </c>
      <c r="F1144" s="1" t="s">
        <v>22</v>
      </c>
      <c r="G1144" t="str">
        <f>VLOOKUP(A1144,Total!$A$1:$J$47,8,0)</f>
        <v>Upper: PU 100 | Sole: Rubber 100</v>
      </c>
      <c r="H1144" s="6">
        <f>VLOOKUP(A1144,Total!$A$1:$J$47,9,0)</f>
        <v>55</v>
      </c>
      <c r="I1144" s="5">
        <f t="shared" si="34"/>
        <v>65.45</v>
      </c>
      <c r="J1144" s="5">
        <f t="shared" si="35"/>
        <v>261.8</v>
      </c>
    </row>
    <row r="1145" spans="1:10" x14ac:dyDescent="0.25">
      <c r="A1145" t="s">
        <v>130</v>
      </c>
      <c r="B1145" t="s">
        <v>131</v>
      </c>
      <c r="C1145">
        <v>10</v>
      </c>
      <c r="D1145">
        <v>19</v>
      </c>
      <c r="E1145" t="s">
        <v>30</v>
      </c>
      <c r="F1145" s="1" t="s">
        <v>20</v>
      </c>
      <c r="G1145" t="str">
        <f>VLOOKUP(A1145,Total!$A$1:$J$47,8,0)</f>
        <v>Upper: PU 100 | Sole: Rubber 100</v>
      </c>
      <c r="H1145" s="6">
        <f>VLOOKUP(A1145,Total!$A$1:$J$47,9,0)</f>
        <v>30</v>
      </c>
      <c r="I1145" s="5">
        <f t="shared" si="34"/>
        <v>35.699999999999996</v>
      </c>
      <c r="J1145" s="5">
        <f t="shared" si="35"/>
        <v>356.99999999999994</v>
      </c>
    </row>
    <row r="1146" spans="1:10" x14ac:dyDescent="0.25">
      <c r="A1146" t="s">
        <v>130</v>
      </c>
      <c r="B1146" t="s">
        <v>131</v>
      </c>
      <c r="C1146">
        <v>10</v>
      </c>
      <c r="D1146">
        <v>19</v>
      </c>
      <c r="E1146" t="s">
        <v>30</v>
      </c>
      <c r="F1146" s="1" t="s">
        <v>147</v>
      </c>
      <c r="G1146" t="str">
        <f>VLOOKUP(A1146,Total!$A$1:$J$47,8,0)</f>
        <v>Upper: PU 100 | Sole: Rubber 100</v>
      </c>
      <c r="H1146" s="6">
        <f>VLOOKUP(A1146,Total!$A$1:$J$47,9,0)</f>
        <v>30</v>
      </c>
      <c r="I1146" s="5">
        <f t="shared" si="34"/>
        <v>35.699999999999996</v>
      </c>
      <c r="J1146" s="5">
        <f t="shared" si="35"/>
        <v>356.99999999999994</v>
      </c>
    </row>
    <row r="1147" spans="1:10" x14ac:dyDescent="0.25">
      <c r="A1147" t="s">
        <v>107</v>
      </c>
      <c r="B1147" t="s">
        <v>109</v>
      </c>
      <c r="C1147">
        <v>4</v>
      </c>
      <c r="D1147">
        <v>20</v>
      </c>
      <c r="E1147" t="s">
        <v>30</v>
      </c>
      <c r="F1147" s="1" t="s">
        <v>148</v>
      </c>
      <c r="G1147" t="str">
        <f>VLOOKUP(A1147,Total!$A$1:$J$47,8,0)</f>
        <v>Upper: PU 100 | Sole: Rubber 100</v>
      </c>
      <c r="H1147" s="6">
        <f>VLOOKUP(A1147,Total!$A$1:$J$47,9,0)</f>
        <v>55</v>
      </c>
      <c r="I1147" s="5">
        <f t="shared" si="34"/>
        <v>65.45</v>
      </c>
      <c r="J1147" s="5">
        <f t="shared" si="35"/>
        <v>261.8</v>
      </c>
    </row>
    <row r="1148" spans="1:10" x14ac:dyDescent="0.25">
      <c r="A1148" t="s">
        <v>128</v>
      </c>
      <c r="B1148" t="s">
        <v>129</v>
      </c>
      <c r="C1148">
        <v>5</v>
      </c>
      <c r="D1148">
        <v>20</v>
      </c>
      <c r="E1148" t="s">
        <v>30</v>
      </c>
      <c r="F1148" s="1" t="s">
        <v>147</v>
      </c>
      <c r="G1148" t="str">
        <f>VLOOKUP(A1148,Total!$A$1:$J$47,8,0)</f>
        <v>Upper: PU 100 | Sole: Rubber 100</v>
      </c>
      <c r="H1148" s="6">
        <f>VLOOKUP(A1148,Total!$A$1:$J$47,9,0)</f>
        <v>60</v>
      </c>
      <c r="I1148" s="5">
        <f t="shared" si="34"/>
        <v>71.399999999999991</v>
      </c>
      <c r="J1148" s="5">
        <f t="shared" si="35"/>
        <v>356.99999999999994</v>
      </c>
    </row>
    <row r="1149" spans="1:10" x14ac:dyDescent="0.25">
      <c r="A1149" t="s">
        <v>132</v>
      </c>
      <c r="B1149" t="s">
        <v>133</v>
      </c>
      <c r="C1149">
        <v>4</v>
      </c>
      <c r="D1149">
        <v>20</v>
      </c>
      <c r="E1149" t="s">
        <v>30</v>
      </c>
      <c r="F1149" s="1" t="s">
        <v>147</v>
      </c>
      <c r="G1149" t="str">
        <f>VLOOKUP(A1149,Total!$A$1:$J$47,8,0)</f>
        <v>Upper: PU 100 | Sole: Rubber 100</v>
      </c>
      <c r="H1149" s="6">
        <f>VLOOKUP(A1149,Total!$A$1:$J$47,9,0)</f>
        <v>55</v>
      </c>
      <c r="I1149" s="5">
        <f t="shared" si="34"/>
        <v>65.45</v>
      </c>
      <c r="J1149" s="5">
        <f t="shared" si="35"/>
        <v>261.8</v>
      </c>
    </row>
    <row r="1150" spans="1:10" x14ac:dyDescent="0.25">
      <c r="A1150" t="s">
        <v>92</v>
      </c>
      <c r="B1150" t="s">
        <v>93</v>
      </c>
      <c r="C1150">
        <v>5</v>
      </c>
      <c r="D1150">
        <v>20</v>
      </c>
      <c r="E1150" t="s">
        <v>30</v>
      </c>
      <c r="F1150" s="1" t="s">
        <v>20</v>
      </c>
      <c r="G1150" t="str">
        <f>VLOOKUP(A1150,Total!$A$1:$J$47,8,0)</f>
        <v>Upper: PU 100 | Sole: Rubber 100</v>
      </c>
      <c r="H1150" s="6">
        <f>VLOOKUP(A1150,Total!$A$1:$J$47,9,0)</f>
        <v>60</v>
      </c>
      <c r="I1150" s="5">
        <f t="shared" si="34"/>
        <v>71.399999999999991</v>
      </c>
      <c r="J1150" s="5">
        <f t="shared" si="35"/>
        <v>356.99999999999994</v>
      </c>
    </row>
    <row r="1151" spans="1:10" x14ac:dyDescent="0.25">
      <c r="A1151" t="s">
        <v>132</v>
      </c>
      <c r="B1151" t="s">
        <v>133</v>
      </c>
      <c r="C1151">
        <v>4</v>
      </c>
      <c r="D1151">
        <v>20</v>
      </c>
      <c r="E1151" t="s">
        <v>30</v>
      </c>
      <c r="F1151" s="1" t="s">
        <v>31</v>
      </c>
      <c r="G1151" t="str">
        <f>VLOOKUP(A1151,Total!$A$1:$J$47,8,0)</f>
        <v>Upper: PU 100 | Sole: Rubber 100</v>
      </c>
      <c r="H1151" s="6">
        <f>VLOOKUP(A1151,Total!$A$1:$J$47,9,0)</f>
        <v>55</v>
      </c>
      <c r="I1151" s="5">
        <f t="shared" si="34"/>
        <v>65.45</v>
      </c>
      <c r="J1151" s="5">
        <f t="shared" si="35"/>
        <v>261.8</v>
      </c>
    </row>
    <row r="1152" spans="1:10" x14ac:dyDescent="0.25">
      <c r="A1152" t="s">
        <v>58</v>
      </c>
      <c r="B1152" t="s">
        <v>59</v>
      </c>
      <c r="C1152">
        <v>2</v>
      </c>
      <c r="D1152">
        <v>20</v>
      </c>
      <c r="E1152" t="s">
        <v>30</v>
      </c>
      <c r="F1152" s="1" t="s">
        <v>14</v>
      </c>
      <c r="G1152" t="str">
        <f>VLOOKUP(A1152,Total!$A$1:$J$47,8,0)</f>
        <v>Upper: PU 100 | Sole: Thermoplastic Rubber 100</v>
      </c>
      <c r="H1152" s="6">
        <f>VLOOKUP(A1152,Total!$A$1:$J$47,9,0)</f>
        <v>55</v>
      </c>
      <c r="I1152" s="5">
        <f t="shared" si="34"/>
        <v>65.45</v>
      </c>
      <c r="J1152" s="5">
        <f t="shared" si="35"/>
        <v>130.9</v>
      </c>
    </row>
    <row r="1153" spans="1:10" x14ac:dyDescent="0.25">
      <c r="A1153" t="s">
        <v>132</v>
      </c>
      <c r="B1153" t="s">
        <v>133</v>
      </c>
      <c r="C1153">
        <v>4</v>
      </c>
      <c r="D1153">
        <v>20</v>
      </c>
      <c r="E1153" t="s">
        <v>30</v>
      </c>
      <c r="F1153" s="1" t="s">
        <v>147</v>
      </c>
      <c r="G1153" t="str">
        <f>VLOOKUP(A1153,Total!$A$1:$J$47,8,0)</f>
        <v>Upper: PU 100 | Sole: Rubber 100</v>
      </c>
      <c r="H1153" s="6">
        <f>VLOOKUP(A1153,Total!$A$1:$J$47,9,0)</f>
        <v>55</v>
      </c>
      <c r="I1153" s="5">
        <f t="shared" si="34"/>
        <v>65.45</v>
      </c>
      <c r="J1153" s="5">
        <f t="shared" si="35"/>
        <v>261.8</v>
      </c>
    </row>
    <row r="1154" spans="1:10" x14ac:dyDescent="0.25">
      <c r="A1154" t="s">
        <v>101</v>
      </c>
      <c r="B1154" t="s">
        <v>102</v>
      </c>
      <c r="C1154">
        <v>14</v>
      </c>
      <c r="D1154">
        <v>20</v>
      </c>
      <c r="E1154" t="s">
        <v>30</v>
      </c>
      <c r="F1154" s="1" t="s">
        <v>148</v>
      </c>
      <c r="G1154" t="str">
        <f>VLOOKUP(A1154,Total!$A$1:$J$47,8,0)</f>
        <v>Upper: PU 100 | Sole: Rubber 100</v>
      </c>
      <c r="H1154" s="6">
        <f>VLOOKUP(A1154,Total!$A$1:$J$47,9,0)</f>
        <v>32</v>
      </c>
      <c r="I1154" s="5">
        <f t="shared" si="34"/>
        <v>38.08</v>
      </c>
      <c r="J1154" s="5">
        <f t="shared" si="35"/>
        <v>533.12</v>
      </c>
    </row>
    <row r="1155" spans="1:10" x14ac:dyDescent="0.25">
      <c r="A1155" t="s">
        <v>123</v>
      </c>
      <c r="B1155" t="s">
        <v>124</v>
      </c>
      <c r="C1155">
        <v>4</v>
      </c>
      <c r="D1155">
        <v>20</v>
      </c>
      <c r="E1155" t="s">
        <v>30</v>
      </c>
      <c r="F1155" s="1" t="s">
        <v>147</v>
      </c>
      <c r="G1155" t="str">
        <f>VLOOKUP(A1155,Total!$A$1:$J$47,8,0)</f>
        <v>Upper: Synthetic Materials Lining And Sock: Synthetic Materials Outer: Other Synthetic Materials</v>
      </c>
      <c r="H1155" s="6">
        <f>VLOOKUP(A1155,Total!$A$1:$J$47,9,0)</f>
        <v>35</v>
      </c>
      <c r="I1155" s="5">
        <f t="shared" ref="I1155:I1218" si="36">H1155*1.19</f>
        <v>41.65</v>
      </c>
      <c r="J1155" s="5">
        <f t="shared" ref="J1155:J1218" si="37">I1155*C1155</f>
        <v>166.6</v>
      </c>
    </row>
    <row r="1156" spans="1:10" x14ac:dyDescent="0.25">
      <c r="A1156" t="s">
        <v>103</v>
      </c>
      <c r="B1156" t="s">
        <v>104</v>
      </c>
      <c r="C1156">
        <v>7</v>
      </c>
      <c r="D1156">
        <v>20</v>
      </c>
      <c r="E1156" t="s">
        <v>30</v>
      </c>
      <c r="F1156" s="1" t="s">
        <v>147</v>
      </c>
      <c r="G1156" t="str">
        <f>VLOOKUP(A1156,Total!$A$1:$J$47,8,0)</f>
        <v>Upper: PU 100 | Sole: Rubber 100</v>
      </c>
      <c r="H1156" s="6">
        <f>VLOOKUP(A1156,Total!$A$1:$J$47,9,0)</f>
        <v>36</v>
      </c>
      <c r="I1156" s="5">
        <f t="shared" si="36"/>
        <v>42.839999999999996</v>
      </c>
      <c r="J1156" s="5">
        <f t="shared" si="37"/>
        <v>299.88</v>
      </c>
    </row>
    <row r="1157" spans="1:10" x14ac:dyDescent="0.25">
      <c r="A1157" t="s">
        <v>103</v>
      </c>
      <c r="B1157" t="s">
        <v>104</v>
      </c>
      <c r="C1157">
        <v>7</v>
      </c>
      <c r="D1157">
        <v>20</v>
      </c>
      <c r="E1157" t="s">
        <v>30</v>
      </c>
      <c r="F1157" s="1" t="s">
        <v>20</v>
      </c>
      <c r="G1157" t="str">
        <f>VLOOKUP(A1157,Total!$A$1:$J$47,8,0)</f>
        <v>Upper: PU 100 | Sole: Rubber 100</v>
      </c>
      <c r="H1157" s="6">
        <f>VLOOKUP(A1157,Total!$A$1:$J$47,9,0)</f>
        <v>36</v>
      </c>
      <c r="I1157" s="5">
        <f t="shared" si="36"/>
        <v>42.839999999999996</v>
      </c>
      <c r="J1157" s="5">
        <f t="shared" si="37"/>
        <v>299.88</v>
      </c>
    </row>
    <row r="1158" spans="1:10" x14ac:dyDescent="0.25">
      <c r="A1158" t="s">
        <v>123</v>
      </c>
      <c r="B1158" t="s">
        <v>124</v>
      </c>
      <c r="C1158">
        <v>4</v>
      </c>
      <c r="D1158">
        <v>20</v>
      </c>
      <c r="E1158" t="s">
        <v>30</v>
      </c>
      <c r="F1158" s="1" t="s">
        <v>31</v>
      </c>
      <c r="G1158" t="str">
        <f>VLOOKUP(A1158,Total!$A$1:$J$47,8,0)</f>
        <v>Upper: Synthetic Materials Lining And Sock: Synthetic Materials Outer: Other Synthetic Materials</v>
      </c>
      <c r="H1158" s="6">
        <f>VLOOKUP(A1158,Total!$A$1:$J$47,9,0)</f>
        <v>35</v>
      </c>
      <c r="I1158" s="5">
        <f t="shared" si="36"/>
        <v>41.65</v>
      </c>
      <c r="J1158" s="5">
        <f t="shared" si="37"/>
        <v>166.6</v>
      </c>
    </row>
    <row r="1159" spans="1:10" x14ac:dyDescent="0.25">
      <c r="A1159" t="s">
        <v>123</v>
      </c>
      <c r="B1159" t="s">
        <v>124</v>
      </c>
      <c r="C1159">
        <v>4</v>
      </c>
      <c r="D1159">
        <v>20</v>
      </c>
      <c r="E1159" t="s">
        <v>30</v>
      </c>
      <c r="F1159" s="1" t="s">
        <v>20</v>
      </c>
      <c r="G1159" t="str">
        <f>VLOOKUP(A1159,Total!$A$1:$J$47,8,0)</f>
        <v>Upper: Synthetic Materials Lining And Sock: Synthetic Materials Outer: Other Synthetic Materials</v>
      </c>
      <c r="H1159" s="6">
        <f>VLOOKUP(A1159,Total!$A$1:$J$47,9,0)</f>
        <v>35</v>
      </c>
      <c r="I1159" s="5">
        <f t="shared" si="36"/>
        <v>41.65</v>
      </c>
      <c r="J1159" s="5">
        <f t="shared" si="37"/>
        <v>166.6</v>
      </c>
    </row>
    <row r="1160" spans="1:10" x14ac:dyDescent="0.25">
      <c r="A1160" t="s">
        <v>96</v>
      </c>
      <c r="B1160" t="s">
        <v>97</v>
      </c>
      <c r="C1160">
        <v>2</v>
      </c>
      <c r="D1160">
        <v>20</v>
      </c>
      <c r="E1160" t="s">
        <v>30</v>
      </c>
      <c r="F1160" s="1" t="s">
        <v>20</v>
      </c>
      <c r="G1160" t="str">
        <f>VLOOKUP(A1160,Total!$A$1:$J$47,8,0)</f>
        <v>Upper: Textile 100 | Sole: Plastic 100</v>
      </c>
      <c r="H1160" s="6">
        <f>VLOOKUP(A1160,Total!$A$1:$J$47,9,0)</f>
        <v>60</v>
      </c>
      <c r="I1160" s="5">
        <f t="shared" si="36"/>
        <v>71.399999999999991</v>
      </c>
      <c r="J1160" s="5">
        <f t="shared" si="37"/>
        <v>142.79999999999998</v>
      </c>
    </row>
    <row r="1161" spans="1:10" x14ac:dyDescent="0.25">
      <c r="A1161" t="s">
        <v>66</v>
      </c>
      <c r="B1161" t="s">
        <v>67</v>
      </c>
      <c r="C1161">
        <v>5</v>
      </c>
      <c r="D1161">
        <v>20</v>
      </c>
      <c r="E1161" t="s">
        <v>30</v>
      </c>
      <c r="F1161" s="1" t="s">
        <v>148</v>
      </c>
      <c r="G1161" t="str">
        <f>VLOOKUP(A1161,Total!$A$1:$J$47,8,0)</f>
        <v>Upper: PU 100 | Sole: Rubber 100</v>
      </c>
      <c r="H1161" s="6">
        <f>VLOOKUP(A1161,Total!$A$1:$J$47,9,0)</f>
        <v>55</v>
      </c>
      <c r="I1161" s="5">
        <f t="shared" si="36"/>
        <v>65.45</v>
      </c>
      <c r="J1161" s="5">
        <f t="shared" si="37"/>
        <v>327.25</v>
      </c>
    </row>
    <row r="1162" spans="1:10" x14ac:dyDescent="0.25">
      <c r="A1162" t="s">
        <v>66</v>
      </c>
      <c r="B1162" t="s">
        <v>67</v>
      </c>
      <c r="C1162">
        <v>5</v>
      </c>
      <c r="D1162">
        <v>20</v>
      </c>
      <c r="E1162" t="s">
        <v>30</v>
      </c>
      <c r="F1162" s="1" t="s">
        <v>14</v>
      </c>
      <c r="G1162" t="str">
        <f>VLOOKUP(A1162,Total!$A$1:$J$47,8,0)</f>
        <v>Upper: PU 100 | Sole: Rubber 100</v>
      </c>
      <c r="H1162" s="6">
        <f>VLOOKUP(A1162,Total!$A$1:$J$47,9,0)</f>
        <v>55</v>
      </c>
      <c r="I1162" s="5">
        <f t="shared" si="36"/>
        <v>65.45</v>
      </c>
      <c r="J1162" s="5">
        <f t="shared" si="37"/>
        <v>327.25</v>
      </c>
    </row>
    <row r="1163" spans="1:10" x14ac:dyDescent="0.25">
      <c r="A1163" t="s">
        <v>66</v>
      </c>
      <c r="B1163" t="s">
        <v>67</v>
      </c>
      <c r="C1163">
        <v>5</v>
      </c>
      <c r="D1163">
        <v>20</v>
      </c>
      <c r="E1163" t="s">
        <v>30</v>
      </c>
      <c r="F1163" s="1" t="s">
        <v>14</v>
      </c>
      <c r="G1163" t="str">
        <f>VLOOKUP(A1163,Total!$A$1:$J$47,8,0)</f>
        <v>Upper: PU 100 | Sole: Rubber 100</v>
      </c>
      <c r="H1163" s="6">
        <f>VLOOKUP(A1163,Total!$A$1:$J$47,9,0)</f>
        <v>55</v>
      </c>
      <c r="I1163" s="5">
        <f t="shared" si="36"/>
        <v>65.45</v>
      </c>
      <c r="J1163" s="5">
        <f t="shared" si="37"/>
        <v>327.25</v>
      </c>
    </row>
    <row r="1164" spans="1:10" x14ac:dyDescent="0.25">
      <c r="A1164" t="s">
        <v>66</v>
      </c>
      <c r="B1164" t="s">
        <v>67</v>
      </c>
      <c r="C1164">
        <v>5</v>
      </c>
      <c r="D1164">
        <v>20</v>
      </c>
      <c r="E1164" t="s">
        <v>30</v>
      </c>
      <c r="F1164" s="1" t="s">
        <v>31</v>
      </c>
      <c r="G1164" t="str">
        <f>VLOOKUP(A1164,Total!$A$1:$J$47,8,0)</f>
        <v>Upper: PU 100 | Sole: Rubber 100</v>
      </c>
      <c r="H1164" s="6">
        <f>VLOOKUP(A1164,Total!$A$1:$J$47,9,0)</f>
        <v>55</v>
      </c>
      <c r="I1164" s="5">
        <f t="shared" si="36"/>
        <v>65.45</v>
      </c>
      <c r="J1164" s="5">
        <f t="shared" si="37"/>
        <v>327.25</v>
      </c>
    </row>
    <row r="1165" spans="1:10" x14ac:dyDescent="0.25">
      <c r="A1165" t="s">
        <v>66</v>
      </c>
      <c r="B1165" t="s">
        <v>67</v>
      </c>
      <c r="C1165">
        <v>5</v>
      </c>
      <c r="D1165">
        <v>20</v>
      </c>
      <c r="E1165" t="s">
        <v>30</v>
      </c>
      <c r="F1165" s="1" t="s">
        <v>147</v>
      </c>
      <c r="G1165" t="str">
        <f>VLOOKUP(A1165,Total!$A$1:$J$47,8,0)</f>
        <v>Upper: PU 100 | Sole: Rubber 100</v>
      </c>
      <c r="H1165" s="6">
        <f>VLOOKUP(A1165,Total!$A$1:$J$47,9,0)</f>
        <v>55</v>
      </c>
      <c r="I1165" s="5">
        <f t="shared" si="36"/>
        <v>65.45</v>
      </c>
      <c r="J1165" s="5">
        <f t="shared" si="37"/>
        <v>327.25</v>
      </c>
    </row>
    <row r="1166" spans="1:10" x14ac:dyDescent="0.25">
      <c r="A1166" t="s">
        <v>66</v>
      </c>
      <c r="B1166" t="s">
        <v>67</v>
      </c>
      <c r="C1166">
        <v>5</v>
      </c>
      <c r="D1166">
        <v>20</v>
      </c>
      <c r="E1166" t="s">
        <v>30</v>
      </c>
      <c r="F1166" s="1" t="s">
        <v>147</v>
      </c>
      <c r="G1166" t="str">
        <f>VLOOKUP(A1166,Total!$A$1:$J$47,8,0)</f>
        <v>Upper: PU 100 | Sole: Rubber 100</v>
      </c>
      <c r="H1166" s="6">
        <f>VLOOKUP(A1166,Total!$A$1:$J$47,9,0)</f>
        <v>55</v>
      </c>
      <c r="I1166" s="5">
        <f t="shared" si="36"/>
        <v>65.45</v>
      </c>
      <c r="J1166" s="5">
        <f t="shared" si="37"/>
        <v>327.25</v>
      </c>
    </row>
    <row r="1167" spans="1:10" x14ac:dyDescent="0.25">
      <c r="A1167" t="s">
        <v>66</v>
      </c>
      <c r="B1167" t="s">
        <v>67</v>
      </c>
      <c r="C1167">
        <v>5</v>
      </c>
      <c r="D1167">
        <v>20</v>
      </c>
      <c r="E1167" t="s">
        <v>30</v>
      </c>
      <c r="F1167" s="1" t="s">
        <v>20</v>
      </c>
      <c r="G1167" t="str">
        <f>VLOOKUP(A1167,Total!$A$1:$J$47,8,0)</f>
        <v>Upper: PU 100 | Sole: Rubber 100</v>
      </c>
      <c r="H1167" s="6">
        <f>VLOOKUP(A1167,Total!$A$1:$J$47,9,0)</f>
        <v>55</v>
      </c>
      <c r="I1167" s="5">
        <f t="shared" si="36"/>
        <v>65.45</v>
      </c>
      <c r="J1167" s="5">
        <f t="shared" si="37"/>
        <v>327.25</v>
      </c>
    </row>
    <row r="1168" spans="1:10" x14ac:dyDescent="0.25">
      <c r="A1168" t="s">
        <v>58</v>
      </c>
      <c r="B1168" t="s">
        <v>59</v>
      </c>
      <c r="C1168">
        <v>2</v>
      </c>
      <c r="D1168">
        <v>20</v>
      </c>
      <c r="E1168" t="s">
        <v>30</v>
      </c>
      <c r="F1168" s="1" t="s">
        <v>20</v>
      </c>
      <c r="G1168" t="str">
        <f>VLOOKUP(A1168,Total!$A$1:$J$47,8,0)</f>
        <v>Upper: PU 100 | Sole: Thermoplastic Rubber 100</v>
      </c>
      <c r="H1168" s="6">
        <f>VLOOKUP(A1168,Total!$A$1:$J$47,9,0)</f>
        <v>55</v>
      </c>
      <c r="I1168" s="5">
        <f t="shared" si="36"/>
        <v>65.45</v>
      </c>
      <c r="J1168" s="5">
        <f t="shared" si="37"/>
        <v>130.9</v>
      </c>
    </row>
    <row r="1169" spans="1:10" x14ac:dyDescent="0.25">
      <c r="A1169" t="s">
        <v>66</v>
      </c>
      <c r="B1169" t="s">
        <v>67</v>
      </c>
      <c r="C1169">
        <v>5</v>
      </c>
      <c r="D1169">
        <v>20</v>
      </c>
      <c r="E1169" t="s">
        <v>30</v>
      </c>
      <c r="F1169" s="1" t="s">
        <v>22</v>
      </c>
      <c r="G1169" t="str">
        <f>VLOOKUP(A1169,Total!$A$1:$J$47,8,0)</f>
        <v>Upper: PU 100 | Sole: Rubber 100</v>
      </c>
      <c r="H1169" s="6">
        <f>VLOOKUP(A1169,Total!$A$1:$J$47,9,0)</f>
        <v>55</v>
      </c>
      <c r="I1169" s="5">
        <f t="shared" si="36"/>
        <v>65.45</v>
      </c>
      <c r="J1169" s="5">
        <f t="shared" si="37"/>
        <v>327.25</v>
      </c>
    </row>
    <row r="1170" spans="1:10" x14ac:dyDescent="0.25">
      <c r="A1170" t="s">
        <v>44</v>
      </c>
      <c r="B1170" t="s">
        <v>45</v>
      </c>
      <c r="C1170">
        <v>9</v>
      </c>
      <c r="D1170">
        <v>21</v>
      </c>
      <c r="E1170" t="s">
        <v>30</v>
      </c>
      <c r="F1170" s="1" t="s">
        <v>147</v>
      </c>
      <c r="G1170" t="str">
        <f>VLOOKUP(A1170,Total!$A$1:$J$47,8,0)</f>
        <v>Upper: PU 100 | Sole: Rubber 100</v>
      </c>
      <c r="H1170" s="6">
        <f>VLOOKUP(A1170,Total!$A$1:$J$47,9,0)</f>
        <v>32</v>
      </c>
      <c r="I1170" s="5">
        <f t="shared" si="36"/>
        <v>38.08</v>
      </c>
      <c r="J1170" s="5">
        <f t="shared" si="37"/>
        <v>342.71999999999997</v>
      </c>
    </row>
    <row r="1171" spans="1:10" x14ac:dyDescent="0.25">
      <c r="A1171" t="s">
        <v>123</v>
      </c>
      <c r="B1171" t="s">
        <v>124</v>
      </c>
      <c r="C1171">
        <v>4</v>
      </c>
      <c r="D1171">
        <v>21</v>
      </c>
      <c r="E1171" t="s">
        <v>30</v>
      </c>
      <c r="F1171" s="1" t="s">
        <v>147</v>
      </c>
      <c r="G1171" t="str">
        <f>VLOOKUP(A1171,Total!$A$1:$J$47,8,0)</f>
        <v>Upper: Synthetic Materials Lining And Sock: Synthetic Materials Outer: Other Synthetic Materials</v>
      </c>
      <c r="H1171" s="6">
        <f>VLOOKUP(A1171,Total!$A$1:$J$47,9,0)</f>
        <v>35</v>
      </c>
      <c r="I1171" s="5">
        <f t="shared" si="36"/>
        <v>41.65</v>
      </c>
      <c r="J1171" s="5">
        <f t="shared" si="37"/>
        <v>166.6</v>
      </c>
    </row>
    <row r="1172" spans="1:10" x14ac:dyDescent="0.25">
      <c r="A1172" t="s">
        <v>78</v>
      </c>
      <c r="B1172" t="s">
        <v>79</v>
      </c>
      <c r="C1172">
        <v>5</v>
      </c>
      <c r="D1172">
        <v>21</v>
      </c>
      <c r="E1172" t="s">
        <v>30</v>
      </c>
      <c r="F1172" s="1" t="s">
        <v>148</v>
      </c>
      <c r="G1172" t="str">
        <f>VLOOKUP(A1172,Total!$A$1:$J$47,8,0)</f>
        <v>Upper: Polyester 100 | Sole: Rubber 100</v>
      </c>
      <c r="H1172" s="6">
        <f>VLOOKUP(A1172,Total!$A$1:$J$47,9,0)</f>
        <v>55</v>
      </c>
      <c r="I1172" s="5">
        <f t="shared" si="36"/>
        <v>65.45</v>
      </c>
      <c r="J1172" s="5">
        <f t="shared" si="37"/>
        <v>327.25</v>
      </c>
    </row>
    <row r="1173" spans="1:10" x14ac:dyDescent="0.25">
      <c r="A1173" t="s">
        <v>44</v>
      </c>
      <c r="B1173" t="s">
        <v>45</v>
      </c>
      <c r="C1173">
        <v>9</v>
      </c>
      <c r="D1173">
        <v>21</v>
      </c>
      <c r="E1173" t="s">
        <v>30</v>
      </c>
      <c r="F1173" s="1" t="s">
        <v>20</v>
      </c>
      <c r="G1173" t="str">
        <f>VLOOKUP(A1173,Total!$A$1:$J$47,8,0)</f>
        <v>Upper: PU 100 | Sole: Rubber 100</v>
      </c>
      <c r="H1173" s="6">
        <f>VLOOKUP(A1173,Total!$A$1:$J$47,9,0)</f>
        <v>32</v>
      </c>
      <c r="I1173" s="5">
        <f t="shared" si="36"/>
        <v>38.08</v>
      </c>
      <c r="J1173" s="5">
        <f t="shared" si="37"/>
        <v>342.71999999999997</v>
      </c>
    </row>
    <row r="1174" spans="1:10" x14ac:dyDescent="0.25">
      <c r="A1174" t="s">
        <v>123</v>
      </c>
      <c r="B1174" t="s">
        <v>124</v>
      </c>
      <c r="C1174">
        <v>4</v>
      </c>
      <c r="D1174">
        <v>21</v>
      </c>
      <c r="E1174" t="s">
        <v>30</v>
      </c>
      <c r="F1174" s="1" t="s">
        <v>147</v>
      </c>
      <c r="G1174" t="str">
        <f>VLOOKUP(A1174,Total!$A$1:$J$47,8,0)</f>
        <v>Upper: Synthetic Materials Lining And Sock: Synthetic Materials Outer: Other Synthetic Materials</v>
      </c>
      <c r="H1174" s="6">
        <f>VLOOKUP(A1174,Total!$A$1:$J$47,9,0)</f>
        <v>35</v>
      </c>
      <c r="I1174" s="5">
        <f t="shared" si="36"/>
        <v>41.65</v>
      </c>
      <c r="J1174" s="5">
        <f t="shared" si="37"/>
        <v>166.6</v>
      </c>
    </row>
    <row r="1175" spans="1:10" x14ac:dyDescent="0.25">
      <c r="A1175" t="s">
        <v>44</v>
      </c>
      <c r="B1175" t="s">
        <v>45</v>
      </c>
      <c r="C1175">
        <v>9</v>
      </c>
      <c r="D1175">
        <v>21</v>
      </c>
      <c r="E1175" t="s">
        <v>30</v>
      </c>
      <c r="F1175" s="1" t="s">
        <v>147</v>
      </c>
      <c r="G1175" t="str">
        <f>VLOOKUP(A1175,Total!$A$1:$J$47,8,0)</f>
        <v>Upper: PU 100 | Sole: Rubber 100</v>
      </c>
      <c r="H1175" s="6">
        <f>VLOOKUP(A1175,Total!$A$1:$J$47,9,0)</f>
        <v>32</v>
      </c>
      <c r="I1175" s="5">
        <f t="shared" si="36"/>
        <v>38.08</v>
      </c>
      <c r="J1175" s="5">
        <f t="shared" si="37"/>
        <v>342.71999999999997</v>
      </c>
    </row>
    <row r="1176" spans="1:10" x14ac:dyDescent="0.25">
      <c r="A1176" t="s">
        <v>66</v>
      </c>
      <c r="B1176" t="s">
        <v>67</v>
      </c>
      <c r="C1176">
        <v>5</v>
      </c>
      <c r="D1176">
        <v>21</v>
      </c>
      <c r="E1176" t="s">
        <v>30</v>
      </c>
      <c r="F1176" s="1" t="s">
        <v>20</v>
      </c>
      <c r="G1176" t="str">
        <f>VLOOKUP(A1176,Total!$A$1:$J$47,8,0)</f>
        <v>Upper: PU 100 | Sole: Rubber 100</v>
      </c>
      <c r="H1176" s="6">
        <f>VLOOKUP(A1176,Total!$A$1:$J$47,9,0)</f>
        <v>55</v>
      </c>
      <c r="I1176" s="5">
        <f t="shared" si="36"/>
        <v>65.45</v>
      </c>
      <c r="J1176" s="5">
        <f t="shared" si="37"/>
        <v>327.25</v>
      </c>
    </row>
    <row r="1177" spans="1:10" x14ac:dyDescent="0.25">
      <c r="A1177" t="s">
        <v>66</v>
      </c>
      <c r="B1177" t="s">
        <v>67</v>
      </c>
      <c r="C1177">
        <v>5</v>
      </c>
      <c r="D1177">
        <v>21</v>
      </c>
      <c r="E1177" t="s">
        <v>30</v>
      </c>
      <c r="F1177" s="1" t="s">
        <v>148</v>
      </c>
      <c r="G1177" t="str">
        <f>VLOOKUP(A1177,Total!$A$1:$J$47,8,0)</f>
        <v>Upper: PU 100 | Sole: Rubber 100</v>
      </c>
      <c r="H1177" s="6">
        <f>VLOOKUP(A1177,Total!$A$1:$J$47,9,0)</f>
        <v>55</v>
      </c>
      <c r="I1177" s="5">
        <f t="shared" si="36"/>
        <v>65.45</v>
      </c>
      <c r="J1177" s="5">
        <f t="shared" si="37"/>
        <v>327.25</v>
      </c>
    </row>
    <row r="1178" spans="1:10" x14ac:dyDescent="0.25">
      <c r="A1178" t="s">
        <v>96</v>
      </c>
      <c r="B1178" t="s">
        <v>97</v>
      </c>
      <c r="C1178">
        <v>2</v>
      </c>
      <c r="D1178">
        <v>21</v>
      </c>
      <c r="E1178" t="s">
        <v>30</v>
      </c>
      <c r="F1178" s="1" t="s">
        <v>20</v>
      </c>
      <c r="G1178" t="str">
        <f>VLOOKUP(A1178,Total!$A$1:$J$47,8,0)</f>
        <v>Upper: Textile 100 | Sole: Plastic 100</v>
      </c>
      <c r="H1178" s="6">
        <f>VLOOKUP(A1178,Total!$A$1:$J$47,9,0)</f>
        <v>60</v>
      </c>
      <c r="I1178" s="5">
        <f t="shared" si="36"/>
        <v>71.399999999999991</v>
      </c>
      <c r="J1178" s="5">
        <f t="shared" si="37"/>
        <v>142.79999999999998</v>
      </c>
    </row>
    <row r="1179" spans="1:10" x14ac:dyDescent="0.25">
      <c r="A1179" t="s">
        <v>120</v>
      </c>
      <c r="B1179" t="s">
        <v>121</v>
      </c>
      <c r="C1179">
        <v>2</v>
      </c>
      <c r="D1179">
        <v>21</v>
      </c>
      <c r="E1179" t="s">
        <v>30</v>
      </c>
      <c r="F1179" s="1" t="s">
        <v>148</v>
      </c>
      <c r="G1179" t="str">
        <f>VLOOKUP(A1179,Total!$A$1:$J$47,8,0)</f>
        <v>Upper-100% Polyester  sock-100% polyurethane outsole-TPR</v>
      </c>
      <c r="H1179" s="6">
        <f>VLOOKUP(A1179,Total!$A$1:$J$47,9,0)</f>
        <v>35</v>
      </c>
      <c r="I1179" s="5">
        <f t="shared" si="36"/>
        <v>41.65</v>
      </c>
      <c r="J1179" s="5">
        <f t="shared" si="37"/>
        <v>83.3</v>
      </c>
    </row>
    <row r="1180" spans="1:10" x14ac:dyDescent="0.25">
      <c r="A1180" t="s">
        <v>132</v>
      </c>
      <c r="B1180" t="s">
        <v>133</v>
      </c>
      <c r="C1180">
        <v>4</v>
      </c>
      <c r="D1180">
        <v>21</v>
      </c>
      <c r="E1180" t="s">
        <v>30</v>
      </c>
      <c r="F1180" s="1" t="s">
        <v>22</v>
      </c>
      <c r="G1180" t="str">
        <f>VLOOKUP(A1180,Total!$A$1:$J$47,8,0)</f>
        <v>Upper: PU 100 | Sole: Rubber 100</v>
      </c>
      <c r="H1180" s="6">
        <f>VLOOKUP(A1180,Total!$A$1:$J$47,9,0)</f>
        <v>55</v>
      </c>
      <c r="I1180" s="5">
        <f t="shared" si="36"/>
        <v>65.45</v>
      </c>
      <c r="J1180" s="5">
        <f t="shared" si="37"/>
        <v>261.8</v>
      </c>
    </row>
    <row r="1181" spans="1:10" x14ac:dyDescent="0.25">
      <c r="A1181" t="s">
        <v>68</v>
      </c>
      <c r="B1181" t="s">
        <v>69</v>
      </c>
      <c r="C1181">
        <v>2</v>
      </c>
      <c r="D1181">
        <v>21</v>
      </c>
      <c r="E1181" t="s">
        <v>30</v>
      </c>
      <c r="F1181" s="1" t="s">
        <v>20</v>
      </c>
      <c r="G1181" t="str">
        <f>VLOOKUP(A1181,Total!$A$1:$J$47,8,0)</f>
        <v>Upper: PU 100 | Sole: Thermoplastic Rubber 100</v>
      </c>
      <c r="H1181" s="6">
        <f>VLOOKUP(A1181,Total!$A$1:$J$47,9,0)</f>
        <v>55</v>
      </c>
      <c r="I1181" s="5">
        <f t="shared" si="36"/>
        <v>65.45</v>
      </c>
      <c r="J1181" s="5">
        <f t="shared" si="37"/>
        <v>130.9</v>
      </c>
    </row>
    <row r="1182" spans="1:10" x14ac:dyDescent="0.25">
      <c r="A1182" t="s">
        <v>120</v>
      </c>
      <c r="B1182" t="s">
        <v>121</v>
      </c>
      <c r="C1182">
        <v>2</v>
      </c>
      <c r="D1182">
        <v>21</v>
      </c>
      <c r="E1182" t="s">
        <v>30</v>
      </c>
      <c r="F1182" s="1" t="s">
        <v>14</v>
      </c>
      <c r="G1182" t="str">
        <f>VLOOKUP(A1182,Total!$A$1:$J$47,8,0)</f>
        <v>Upper-100% Polyester  sock-100% polyurethane outsole-TPR</v>
      </c>
      <c r="H1182" s="6">
        <f>VLOOKUP(A1182,Total!$A$1:$J$47,9,0)</f>
        <v>35</v>
      </c>
      <c r="I1182" s="5">
        <f t="shared" si="36"/>
        <v>41.65</v>
      </c>
      <c r="J1182" s="5">
        <f t="shared" si="37"/>
        <v>83.3</v>
      </c>
    </row>
    <row r="1183" spans="1:10" x14ac:dyDescent="0.25">
      <c r="A1183" t="s">
        <v>123</v>
      </c>
      <c r="B1183" t="s">
        <v>124</v>
      </c>
      <c r="C1183">
        <v>4</v>
      </c>
      <c r="D1183">
        <v>21</v>
      </c>
      <c r="E1183" t="s">
        <v>30</v>
      </c>
      <c r="F1183" s="1" t="s">
        <v>148</v>
      </c>
      <c r="G1183" t="str">
        <f>VLOOKUP(A1183,Total!$A$1:$J$47,8,0)</f>
        <v>Upper: Synthetic Materials Lining And Sock: Synthetic Materials Outer: Other Synthetic Materials</v>
      </c>
      <c r="H1183" s="6">
        <f>VLOOKUP(A1183,Total!$A$1:$J$47,9,0)</f>
        <v>35</v>
      </c>
      <c r="I1183" s="5">
        <f t="shared" si="36"/>
        <v>41.65</v>
      </c>
      <c r="J1183" s="5">
        <f t="shared" si="37"/>
        <v>166.6</v>
      </c>
    </row>
    <row r="1184" spans="1:10" x14ac:dyDescent="0.25">
      <c r="A1184" t="s">
        <v>103</v>
      </c>
      <c r="B1184" t="s">
        <v>104</v>
      </c>
      <c r="C1184">
        <v>7</v>
      </c>
      <c r="D1184">
        <v>21</v>
      </c>
      <c r="E1184" t="s">
        <v>30</v>
      </c>
      <c r="F1184" s="1" t="s">
        <v>14</v>
      </c>
      <c r="G1184" t="str">
        <f>VLOOKUP(A1184,Total!$A$1:$J$47,8,0)</f>
        <v>Upper: PU 100 | Sole: Rubber 100</v>
      </c>
      <c r="H1184" s="6">
        <f>VLOOKUP(A1184,Total!$A$1:$J$47,9,0)</f>
        <v>36</v>
      </c>
      <c r="I1184" s="5">
        <f t="shared" si="36"/>
        <v>42.839999999999996</v>
      </c>
      <c r="J1184" s="5">
        <f t="shared" si="37"/>
        <v>299.88</v>
      </c>
    </row>
    <row r="1185" spans="1:10" x14ac:dyDescent="0.25">
      <c r="A1185" t="s">
        <v>103</v>
      </c>
      <c r="B1185" t="s">
        <v>104</v>
      </c>
      <c r="C1185">
        <v>7</v>
      </c>
      <c r="D1185">
        <v>21</v>
      </c>
      <c r="E1185" t="s">
        <v>30</v>
      </c>
      <c r="F1185" s="1" t="s">
        <v>20</v>
      </c>
      <c r="G1185" t="str">
        <f>VLOOKUP(A1185,Total!$A$1:$J$47,8,0)</f>
        <v>Upper: PU 100 | Sole: Rubber 100</v>
      </c>
      <c r="H1185" s="6">
        <f>VLOOKUP(A1185,Total!$A$1:$J$47,9,0)</f>
        <v>36</v>
      </c>
      <c r="I1185" s="5">
        <f t="shared" si="36"/>
        <v>42.839999999999996</v>
      </c>
      <c r="J1185" s="5">
        <f t="shared" si="37"/>
        <v>299.88</v>
      </c>
    </row>
    <row r="1186" spans="1:10" x14ac:dyDescent="0.25">
      <c r="A1186" t="s">
        <v>68</v>
      </c>
      <c r="B1186" t="s">
        <v>69</v>
      </c>
      <c r="C1186">
        <v>2</v>
      </c>
      <c r="D1186">
        <v>21</v>
      </c>
      <c r="E1186" t="s">
        <v>30</v>
      </c>
      <c r="F1186" s="1" t="s">
        <v>148</v>
      </c>
      <c r="G1186" t="str">
        <f>VLOOKUP(A1186,Total!$A$1:$J$47,8,0)</f>
        <v>Upper: PU 100 | Sole: Thermoplastic Rubber 100</v>
      </c>
      <c r="H1186" s="6">
        <f>VLOOKUP(A1186,Total!$A$1:$J$47,9,0)</f>
        <v>55</v>
      </c>
      <c r="I1186" s="5">
        <f t="shared" si="36"/>
        <v>65.45</v>
      </c>
      <c r="J1186" s="5">
        <f t="shared" si="37"/>
        <v>130.9</v>
      </c>
    </row>
    <row r="1187" spans="1:10" x14ac:dyDescent="0.25">
      <c r="A1187" t="s">
        <v>66</v>
      </c>
      <c r="B1187" t="s">
        <v>67</v>
      </c>
      <c r="C1187">
        <v>5</v>
      </c>
      <c r="D1187">
        <v>21</v>
      </c>
      <c r="E1187" t="s">
        <v>30</v>
      </c>
      <c r="F1187" s="1" t="s">
        <v>14</v>
      </c>
      <c r="G1187" t="str">
        <f>VLOOKUP(A1187,Total!$A$1:$J$47,8,0)</f>
        <v>Upper: PU 100 | Sole: Rubber 100</v>
      </c>
      <c r="H1187" s="6">
        <f>VLOOKUP(A1187,Total!$A$1:$J$47,9,0)</f>
        <v>55</v>
      </c>
      <c r="I1187" s="5">
        <f t="shared" si="36"/>
        <v>65.45</v>
      </c>
      <c r="J1187" s="5">
        <f t="shared" si="37"/>
        <v>327.25</v>
      </c>
    </row>
    <row r="1188" spans="1:10" x14ac:dyDescent="0.25">
      <c r="A1188" t="s">
        <v>66</v>
      </c>
      <c r="B1188" t="s">
        <v>67</v>
      </c>
      <c r="C1188">
        <v>5</v>
      </c>
      <c r="D1188">
        <v>21</v>
      </c>
      <c r="E1188" t="s">
        <v>30</v>
      </c>
      <c r="F1188" s="1" t="s">
        <v>20</v>
      </c>
      <c r="G1188" t="str">
        <f>VLOOKUP(A1188,Total!$A$1:$J$47,8,0)</f>
        <v>Upper: PU 100 | Sole: Rubber 100</v>
      </c>
      <c r="H1188" s="6">
        <f>VLOOKUP(A1188,Total!$A$1:$J$47,9,0)</f>
        <v>55</v>
      </c>
      <c r="I1188" s="5">
        <f t="shared" si="36"/>
        <v>65.45</v>
      </c>
      <c r="J1188" s="5">
        <f t="shared" si="37"/>
        <v>327.25</v>
      </c>
    </row>
    <row r="1189" spans="1:10" x14ac:dyDescent="0.25">
      <c r="A1189" t="s">
        <v>66</v>
      </c>
      <c r="B1189" t="s">
        <v>67</v>
      </c>
      <c r="C1189">
        <v>5</v>
      </c>
      <c r="D1189">
        <v>21</v>
      </c>
      <c r="E1189" t="s">
        <v>30</v>
      </c>
      <c r="F1189" s="1" t="s">
        <v>147</v>
      </c>
      <c r="G1189" t="str">
        <f>VLOOKUP(A1189,Total!$A$1:$J$47,8,0)</f>
        <v>Upper: PU 100 | Sole: Rubber 100</v>
      </c>
      <c r="H1189" s="6">
        <f>VLOOKUP(A1189,Total!$A$1:$J$47,9,0)</f>
        <v>55</v>
      </c>
      <c r="I1189" s="5">
        <f t="shared" si="36"/>
        <v>65.45</v>
      </c>
      <c r="J1189" s="5">
        <f t="shared" si="37"/>
        <v>327.25</v>
      </c>
    </row>
    <row r="1190" spans="1:10" x14ac:dyDescent="0.25">
      <c r="A1190" t="s">
        <v>66</v>
      </c>
      <c r="B1190" t="s">
        <v>67</v>
      </c>
      <c r="C1190">
        <v>5</v>
      </c>
      <c r="D1190">
        <v>21</v>
      </c>
      <c r="E1190" t="s">
        <v>30</v>
      </c>
      <c r="F1190" s="1" t="s">
        <v>14</v>
      </c>
      <c r="G1190" t="str">
        <f>VLOOKUP(A1190,Total!$A$1:$J$47,8,0)</f>
        <v>Upper: PU 100 | Sole: Rubber 100</v>
      </c>
      <c r="H1190" s="6">
        <f>VLOOKUP(A1190,Total!$A$1:$J$47,9,0)</f>
        <v>55</v>
      </c>
      <c r="I1190" s="5">
        <f t="shared" si="36"/>
        <v>65.45</v>
      </c>
      <c r="J1190" s="5">
        <f t="shared" si="37"/>
        <v>327.25</v>
      </c>
    </row>
    <row r="1191" spans="1:10" x14ac:dyDescent="0.25">
      <c r="A1191" t="s">
        <v>66</v>
      </c>
      <c r="B1191" t="s">
        <v>67</v>
      </c>
      <c r="C1191">
        <v>5</v>
      </c>
      <c r="D1191">
        <v>21</v>
      </c>
      <c r="E1191" t="s">
        <v>30</v>
      </c>
      <c r="F1191" s="1" t="s">
        <v>31</v>
      </c>
      <c r="G1191" t="str">
        <f>VLOOKUP(A1191,Total!$A$1:$J$47,8,0)</f>
        <v>Upper: PU 100 | Sole: Rubber 100</v>
      </c>
      <c r="H1191" s="6">
        <f>VLOOKUP(A1191,Total!$A$1:$J$47,9,0)</f>
        <v>55</v>
      </c>
      <c r="I1191" s="5">
        <f t="shared" si="36"/>
        <v>65.45</v>
      </c>
      <c r="J1191" s="5">
        <f t="shared" si="37"/>
        <v>327.25</v>
      </c>
    </row>
    <row r="1192" spans="1:10" x14ac:dyDescent="0.25">
      <c r="A1192" t="s">
        <v>103</v>
      </c>
      <c r="B1192" t="s">
        <v>104</v>
      </c>
      <c r="C1192">
        <v>7</v>
      </c>
      <c r="D1192">
        <v>21</v>
      </c>
      <c r="E1192" t="s">
        <v>30</v>
      </c>
      <c r="F1192" s="1" t="s">
        <v>147</v>
      </c>
      <c r="G1192" t="str">
        <f>VLOOKUP(A1192,Total!$A$1:$J$47,8,0)</f>
        <v>Upper: PU 100 | Sole: Rubber 100</v>
      </c>
      <c r="H1192" s="6">
        <f>VLOOKUP(A1192,Total!$A$1:$J$47,9,0)</f>
        <v>36</v>
      </c>
      <c r="I1192" s="5">
        <f t="shared" si="36"/>
        <v>42.839999999999996</v>
      </c>
      <c r="J1192" s="5">
        <f t="shared" si="37"/>
        <v>299.88</v>
      </c>
    </row>
    <row r="1193" spans="1:10" x14ac:dyDescent="0.25">
      <c r="A1193" t="s">
        <v>42</v>
      </c>
      <c r="B1193" t="s">
        <v>43</v>
      </c>
      <c r="C1193">
        <v>5</v>
      </c>
      <c r="D1193">
        <v>22</v>
      </c>
      <c r="E1193" t="s">
        <v>30</v>
      </c>
      <c r="F1193" s="1" t="s">
        <v>147</v>
      </c>
      <c r="G1193" t="str">
        <f>VLOOKUP(A1193,Total!$A$1:$J$47,8,0)</f>
        <v>Upper: PU 100 | Sole: Rubber 100</v>
      </c>
      <c r="H1193" s="6">
        <f>VLOOKUP(A1193,Total!$A$1:$J$47,9,0)</f>
        <v>65</v>
      </c>
      <c r="I1193" s="5">
        <f t="shared" si="36"/>
        <v>77.349999999999994</v>
      </c>
      <c r="J1193" s="5">
        <f t="shared" si="37"/>
        <v>386.75</v>
      </c>
    </row>
    <row r="1194" spans="1:10" x14ac:dyDescent="0.25">
      <c r="A1194" t="s">
        <v>123</v>
      </c>
      <c r="B1194" t="s">
        <v>124</v>
      </c>
      <c r="C1194">
        <v>5</v>
      </c>
      <c r="D1194">
        <v>22</v>
      </c>
      <c r="E1194" t="s">
        <v>30</v>
      </c>
      <c r="F1194" s="1" t="s">
        <v>20</v>
      </c>
      <c r="G1194" t="str">
        <f>VLOOKUP(A1194,Total!$A$1:$J$47,8,0)</f>
        <v>Upper: Synthetic Materials Lining And Sock: Synthetic Materials Outer: Other Synthetic Materials</v>
      </c>
      <c r="H1194" s="6">
        <f>VLOOKUP(A1194,Total!$A$1:$J$47,9,0)</f>
        <v>35</v>
      </c>
      <c r="I1194" s="5">
        <f t="shared" si="36"/>
        <v>41.65</v>
      </c>
      <c r="J1194" s="5">
        <f t="shared" si="37"/>
        <v>208.25</v>
      </c>
    </row>
    <row r="1195" spans="1:10" x14ac:dyDescent="0.25">
      <c r="A1195" t="s">
        <v>138</v>
      </c>
      <c r="B1195" t="s">
        <v>139</v>
      </c>
      <c r="C1195">
        <v>5</v>
      </c>
      <c r="D1195">
        <v>22</v>
      </c>
      <c r="E1195" t="s">
        <v>30</v>
      </c>
      <c r="F1195" s="1" t="s">
        <v>147</v>
      </c>
      <c r="G1195" t="str">
        <f>VLOOKUP(A1195,Total!$A$1:$J$47,8,0)</f>
        <v>Upper: PU 100 | Sole: Plastic 100</v>
      </c>
      <c r="H1195" s="6">
        <f>VLOOKUP(A1195,Total!$A$1:$J$47,9,0)</f>
        <v>38</v>
      </c>
      <c r="I1195" s="5">
        <f t="shared" si="36"/>
        <v>45.22</v>
      </c>
      <c r="J1195" s="5">
        <f t="shared" si="37"/>
        <v>226.1</v>
      </c>
    </row>
    <row r="1196" spans="1:10" x14ac:dyDescent="0.25">
      <c r="A1196" t="s">
        <v>105</v>
      </c>
      <c r="B1196" t="s">
        <v>106</v>
      </c>
      <c r="C1196">
        <v>5</v>
      </c>
      <c r="D1196">
        <v>22</v>
      </c>
      <c r="E1196" t="s">
        <v>30</v>
      </c>
      <c r="F1196" s="1" t="s">
        <v>22</v>
      </c>
      <c r="G1196" t="str">
        <f>VLOOKUP(A1196,Total!$A$1:$J$47,8,0)</f>
        <v>Upper: PU 100 | Sole: Rubber 100</v>
      </c>
      <c r="H1196" s="6">
        <f>VLOOKUP(A1196,Total!$A$1:$J$47,9,0)</f>
        <v>50</v>
      </c>
      <c r="I1196" s="5">
        <f t="shared" si="36"/>
        <v>59.5</v>
      </c>
      <c r="J1196" s="5">
        <f t="shared" si="37"/>
        <v>297.5</v>
      </c>
    </row>
    <row r="1197" spans="1:10" x14ac:dyDescent="0.25">
      <c r="A1197" t="s">
        <v>138</v>
      </c>
      <c r="B1197" t="s">
        <v>139</v>
      </c>
      <c r="C1197">
        <v>5</v>
      </c>
      <c r="D1197">
        <v>22</v>
      </c>
      <c r="E1197" t="s">
        <v>30</v>
      </c>
      <c r="F1197" s="1" t="s">
        <v>148</v>
      </c>
      <c r="G1197" t="str">
        <f>VLOOKUP(A1197,Total!$A$1:$J$47,8,0)</f>
        <v>Upper: PU 100 | Sole: Plastic 100</v>
      </c>
      <c r="H1197" s="6">
        <f>VLOOKUP(A1197,Total!$A$1:$J$47,9,0)</f>
        <v>38</v>
      </c>
      <c r="I1197" s="5">
        <f t="shared" si="36"/>
        <v>45.22</v>
      </c>
      <c r="J1197" s="5">
        <f t="shared" si="37"/>
        <v>226.1</v>
      </c>
    </row>
    <row r="1198" spans="1:10" x14ac:dyDescent="0.25">
      <c r="A1198" t="s">
        <v>138</v>
      </c>
      <c r="B1198" t="s">
        <v>139</v>
      </c>
      <c r="C1198">
        <v>5</v>
      </c>
      <c r="D1198">
        <v>22</v>
      </c>
      <c r="E1198" t="s">
        <v>30</v>
      </c>
      <c r="F1198" s="1" t="s">
        <v>148</v>
      </c>
      <c r="G1198" t="str">
        <f>VLOOKUP(A1198,Total!$A$1:$J$47,8,0)</f>
        <v>Upper: PU 100 | Sole: Plastic 100</v>
      </c>
      <c r="H1198" s="6">
        <f>VLOOKUP(A1198,Total!$A$1:$J$47,9,0)</f>
        <v>38</v>
      </c>
      <c r="I1198" s="5">
        <f t="shared" si="36"/>
        <v>45.22</v>
      </c>
      <c r="J1198" s="5">
        <f t="shared" si="37"/>
        <v>226.1</v>
      </c>
    </row>
    <row r="1199" spans="1:10" x14ac:dyDescent="0.25">
      <c r="A1199" t="s">
        <v>28</v>
      </c>
      <c r="B1199" t="s">
        <v>29</v>
      </c>
      <c r="C1199">
        <v>5</v>
      </c>
      <c r="D1199">
        <v>22</v>
      </c>
      <c r="E1199" t="s">
        <v>30</v>
      </c>
      <c r="F1199" s="1" t="s">
        <v>22</v>
      </c>
      <c r="G1199" t="str">
        <f>VLOOKUP(A1199,Total!$A$1:$J$47,8,0)</f>
        <v>Upper: Polyester 100 | Sole: Rubber 100</v>
      </c>
      <c r="H1199" s="6">
        <f>VLOOKUP(A1199,Total!$A$1:$J$47,9,0)</f>
        <v>60</v>
      </c>
      <c r="I1199" s="5">
        <f t="shared" si="36"/>
        <v>71.399999999999991</v>
      </c>
      <c r="J1199" s="5">
        <f t="shared" si="37"/>
        <v>356.99999999999994</v>
      </c>
    </row>
    <row r="1200" spans="1:10" x14ac:dyDescent="0.25">
      <c r="A1200" t="s">
        <v>120</v>
      </c>
      <c r="B1200" t="s">
        <v>121</v>
      </c>
      <c r="C1200">
        <v>2</v>
      </c>
      <c r="D1200">
        <v>22</v>
      </c>
      <c r="E1200" t="s">
        <v>30</v>
      </c>
      <c r="F1200" s="1" t="s">
        <v>147</v>
      </c>
      <c r="G1200" t="str">
        <f>VLOOKUP(A1200,Total!$A$1:$J$47,8,0)</f>
        <v>Upper-100% Polyester  sock-100% polyurethane outsole-TPR</v>
      </c>
      <c r="H1200" s="6">
        <f>VLOOKUP(A1200,Total!$A$1:$J$47,9,0)</f>
        <v>35</v>
      </c>
      <c r="I1200" s="5">
        <f t="shared" si="36"/>
        <v>41.65</v>
      </c>
      <c r="J1200" s="5">
        <f t="shared" si="37"/>
        <v>83.3</v>
      </c>
    </row>
    <row r="1201" spans="1:10" x14ac:dyDescent="0.25">
      <c r="A1201" t="s">
        <v>28</v>
      </c>
      <c r="B1201" t="s">
        <v>29</v>
      </c>
      <c r="C1201">
        <v>5</v>
      </c>
      <c r="D1201">
        <v>22</v>
      </c>
      <c r="E1201" t="s">
        <v>30</v>
      </c>
      <c r="F1201" s="1" t="s">
        <v>31</v>
      </c>
      <c r="G1201" t="str">
        <f>VLOOKUP(A1201,Total!$A$1:$J$47,8,0)</f>
        <v>Upper: Polyester 100 | Sole: Rubber 100</v>
      </c>
      <c r="H1201" s="6">
        <f>VLOOKUP(A1201,Total!$A$1:$J$47,9,0)</f>
        <v>60</v>
      </c>
      <c r="I1201" s="5">
        <f t="shared" si="36"/>
        <v>71.399999999999991</v>
      </c>
      <c r="J1201" s="5">
        <f t="shared" si="37"/>
        <v>356.99999999999994</v>
      </c>
    </row>
    <row r="1202" spans="1:10" x14ac:dyDescent="0.25">
      <c r="A1202" t="s">
        <v>44</v>
      </c>
      <c r="B1202" t="s">
        <v>45</v>
      </c>
      <c r="C1202">
        <v>3</v>
      </c>
      <c r="D1202">
        <v>22</v>
      </c>
      <c r="E1202" t="s">
        <v>30</v>
      </c>
      <c r="F1202" s="1" t="s">
        <v>31</v>
      </c>
      <c r="G1202" t="str">
        <f>VLOOKUP(A1202,Total!$A$1:$J$47,8,0)</f>
        <v>Upper: PU 100 | Sole: Rubber 100</v>
      </c>
      <c r="H1202" s="6">
        <f>VLOOKUP(A1202,Total!$A$1:$J$47,9,0)</f>
        <v>32</v>
      </c>
      <c r="I1202" s="5">
        <f t="shared" si="36"/>
        <v>38.08</v>
      </c>
      <c r="J1202" s="5">
        <f t="shared" si="37"/>
        <v>114.24</v>
      </c>
    </row>
    <row r="1203" spans="1:10" x14ac:dyDescent="0.25">
      <c r="A1203" t="s">
        <v>123</v>
      </c>
      <c r="B1203" t="s">
        <v>124</v>
      </c>
      <c r="C1203">
        <v>3</v>
      </c>
      <c r="D1203">
        <v>22</v>
      </c>
      <c r="E1203" t="s">
        <v>30</v>
      </c>
      <c r="F1203" s="1" t="s">
        <v>148</v>
      </c>
      <c r="G1203" t="str">
        <f>VLOOKUP(A1203,Total!$A$1:$J$47,8,0)</f>
        <v>Upper: Synthetic Materials Lining And Sock: Synthetic Materials Outer: Other Synthetic Materials</v>
      </c>
      <c r="H1203" s="6">
        <f>VLOOKUP(A1203,Total!$A$1:$J$47,9,0)</f>
        <v>35</v>
      </c>
      <c r="I1203" s="5">
        <f t="shared" si="36"/>
        <v>41.65</v>
      </c>
      <c r="J1203" s="5">
        <f t="shared" si="37"/>
        <v>124.94999999999999</v>
      </c>
    </row>
    <row r="1204" spans="1:10" x14ac:dyDescent="0.25">
      <c r="A1204" t="s">
        <v>68</v>
      </c>
      <c r="B1204" t="s">
        <v>69</v>
      </c>
      <c r="C1204">
        <v>2</v>
      </c>
      <c r="D1204">
        <v>22</v>
      </c>
      <c r="E1204" t="s">
        <v>30</v>
      </c>
      <c r="F1204" s="1" t="s">
        <v>14</v>
      </c>
      <c r="G1204" t="str">
        <f>VLOOKUP(A1204,Total!$A$1:$J$47,8,0)</f>
        <v>Upper: PU 100 | Sole: Thermoplastic Rubber 100</v>
      </c>
      <c r="H1204" s="6">
        <f>VLOOKUP(A1204,Total!$A$1:$J$47,9,0)</f>
        <v>55</v>
      </c>
      <c r="I1204" s="5">
        <f t="shared" si="36"/>
        <v>65.45</v>
      </c>
      <c r="J1204" s="5">
        <f t="shared" si="37"/>
        <v>130.9</v>
      </c>
    </row>
    <row r="1205" spans="1:10" x14ac:dyDescent="0.25">
      <c r="A1205" t="s">
        <v>68</v>
      </c>
      <c r="B1205" t="s">
        <v>69</v>
      </c>
      <c r="C1205">
        <v>2</v>
      </c>
      <c r="D1205">
        <v>22</v>
      </c>
      <c r="E1205" t="s">
        <v>30</v>
      </c>
      <c r="F1205" s="1" t="s">
        <v>148</v>
      </c>
      <c r="G1205" t="str">
        <f>VLOOKUP(A1205,Total!$A$1:$J$47,8,0)</f>
        <v>Upper: PU 100 | Sole: Thermoplastic Rubber 100</v>
      </c>
      <c r="H1205" s="6">
        <f>VLOOKUP(A1205,Total!$A$1:$J$47,9,0)</f>
        <v>55</v>
      </c>
      <c r="I1205" s="5">
        <f t="shared" si="36"/>
        <v>65.45</v>
      </c>
      <c r="J1205" s="5">
        <f t="shared" si="37"/>
        <v>130.9</v>
      </c>
    </row>
    <row r="1206" spans="1:10" x14ac:dyDescent="0.25">
      <c r="A1206" t="s">
        <v>123</v>
      </c>
      <c r="B1206" t="s">
        <v>124</v>
      </c>
      <c r="C1206">
        <v>4</v>
      </c>
      <c r="D1206">
        <v>22</v>
      </c>
      <c r="E1206" t="s">
        <v>30</v>
      </c>
      <c r="F1206" s="1" t="s">
        <v>147</v>
      </c>
      <c r="G1206" t="str">
        <f>VLOOKUP(A1206,Total!$A$1:$J$47,8,0)</f>
        <v>Upper: Synthetic Materials Lining And Sock: Synthetic Materials Outer: Other Synthetic Materials</v>
      </c>
      <c r="H1206" s="6">
        <f>VLOOKUP(A1206,Total!$A$1:$J$47,9,0)</f>
        <v>35</v>
      </c>
      <c r="I1206" s="5">
        <f t="shared" si="36"/>
        <v>41.65</v>
      </c>
      <c r="J1206" s="5">
        <f t="shared" si="37"/>
        <v>166.6</v>
      </c>
    </row>
    <row r="1207" spans="1:10" x14ac:dyDescent="0.25">
      <c r="A1207" t="s">
        <v>138</v>
      </c>
      <c r="B1207" t="s">
        <v>139</v>
      </c>
      <c r="C1207">
        <v>5</v>
      </c>
      <c r="D1207">
        <v>22</v>
      </c>
      <c r="E1207" t="s">
        <v>30</v>
      </c>
      <c r="F1207" s="1" t="s">
        <v>20</v>
      </c>
      <c r="G1207" t="str">
        <f>VLOOKUP(A1207,Total!$A$1:$J$47,8,0)</f>
        <v>Upper: PU 100 | Sole: Plastic 100</v>
      </c>
      <c r="H1207" s="6">
        <f>VLOOKUP(A1207,Total!$A$1:$J$47,9,0)</f>
        <v>38</v>
      </c>
      <c r="I1207" s="5">
        <f t="shared" si="36"/>
        <v>45.22</v>
      </c>
      <c r="J1207" s="5">
        <f t="shared" si="37"/>
        <v>226.1</v>
      </c>
    </row>
    <row r="1208" spans="1:10" x14ac:dyDescent="0.25">
      <c r="A1208" t="s">
        <v>138</v>
      </c>
      <c r="B1208" t="s">
        <v>139</v>
      </c>
      <c r="C1208">
        <v>5</v>
      </c>
      <c r="D1208">
        <v>22</v>
      </c>
      <c r="E1208" t="s">
        <v>30</v>
      </c>
      <c r="F1208" s="1" t="s">
        <v>20</v>
      </c>
      <c r="G1208" t="str">
        <f>VLOOKUP(A1208,Total!$A$1:$J$47,8,0)</f>
        <v>Upper: PU 100 | Sole: Plastic 100</v>
      </c>
      <c r="H1208" s="6">
        <f>VLOOKUP(A1208,Total!$A$1:$J$47,9,0)</f>
        <v>38</v>
      </c>
      <c r="I1208" s="5">
        <f t="shared" si="36"/>
        <v>45.22</v>
      </c>
      <c r="J1208" s="5">
        <f t="shared" si="37"/>
        <v>226.1</v>
      </c>
    </row>
    <row r="1209" spans="1:10" x14ac:dyDescent="0.25">
      <c r="A1209" t="s">
        <v>138</v>
      </c>
      <c r="B1209" t="s">
        <v>139</v>
      </c>
      <c r="C1209">
        <v>5</v>
      </c>
      <c r="D1209">
        <v>22</v>
      </c>
      <c r="E1209" t="s">
        <v>30</v>
      </c>
      <c r="F1209" s="1" t="s">
        <v>14</v>
      </c>
      <c r="G1209" t="str">
        <f>VLOOKUP(A1209,Total!$A$1:$J$47,8,0)</f>
        <v>Upper: PU 100 | Sole: Plastic 100</v>
      </c>
      <c r="H1209" s="6">
        <f>VLOOKUP(A1209,Total!$A$1:$J$47,9,0)</f>
        <v>38</v>
      </c>
      <c r="I1209" s="5">
        <f t="shared" si="36"/>
        <v>45.22</v>
      </c>
      <c r="J1209" s="5">
        <f t="shared" si="37"/>
        <v>226.1</v>
      </c>
    </row>
    <row r="1210" spans="1:10" x14ac:dyDescent="0.25">
      <c r="A1210" t="s">
        <v>138</v>
      </c>
      <c r="B1210" t="s">
        <v>139</v>
      </c>
      <c r="C1210">
        <v>5</v>
      </c>
      <c r="D1210">
        <v>22</v>
      </c>
      <c r="E1210" t="s">
        <v>30</v>
      </c>
      <c r="F1210" s="1" t="s">
        <v>148</v>
      </c>
      <c r="G1210" t="str">
        <f>VLOOKUP(A1210,Total!$A$1:$J$47,8,0)</f>
        <v>Upper: PU 100 | Sole: Plastic 100</v>
      </c>
      <c r="H1210" s="6">
        <f>VLOOKUP(A1210,Total!$A$1:$J$47,9,0)</f>
        <v>38</v>
      </c>
      <c r="I1210" s="5">
        <f t="shared" si="36"/>
        <v>45.22</v>
      </c>
      <c r="J1210" s="5">
        <f t="shared" si="37"/>
        <v>226.1</v>
      </c>
    </row>
    <row r="1211" spans="1:10" x14ac:dyDescent="0.25">
      <c r="A1211" t="s">
        <v>138</v>
      </c>
      <c r="B1211" t="s">
        <v>139</v>
      </c>
      <c r="C1211">
        <v>5</v>
      </c>
      <c r="D1211">
        <v>22</v>
      </c>
      <c r="E1211" t="s">
        <v>30</v>
      </c>
      <c r="F1211" s="1" t="s">
        <v>148</v>
      </c>
      <c r="G1211" t="str">
        <f>VLOOKUP(A1211,Total!$A$1:$J$47,8,0)</f>
        <v>Upper: PU 100 | Sole: Plastic 100</v>
      </c>
      <c r="H1211" s="6">
        <f>VLOOKUP(A1211,Total!$A$1:$J$47,9,0)</f>
        <v>38</v>
      </c>
      <c r="I1211" s="5">
        <f t="shared" si="36"/>
        <v>45.22</v>
      </c>
      <c r="J1211" s="5">
        <f t="shared" si="37"/>
        <v>226.1</v>
      </c>
    </row>
    <row r="1212" spans="1:10" x14ac:dyDescent="0.25">
      <c r="A1212" t="s">
        <v>117</v>
      </c>
      <c r="B1212" t="s">
        <v>118</v>
      </c>
      <c r="C1212">
        <v>6</v>
      </c>
      <c r="D1212">
        <v>22</v>
      </c>
      <c r="E1212" t="s">
        <v>30</v>
      </c>
      <c r="F1212" s="1" t="s">
        <v>148</v>
      </c>
      <c r="G1212" t="str">
        <f>VLOOKUP(A1212,Total!$A$1:$J$47,8,0)</f>
        <v>Upper: Textile 100 | Sole: Rubber 100</v>
      </c>
      <c r="H1212" s="6">
        <f>VLOOKUP(A1212,Total!$A$1:$J$47,9,0)</f>
        <v>60</v>
      </c>
      <c r="I1212" s="5">
        <f t="shared" si="36"/>
        <v>71.399999999999991</v>
      </c>
      <c r="J1212" s="5">
        <f t="shared" si="37"/>
        <v>428.4</v>
      </c>
    </row>
    <row r="1213" spans="1:10" x14ac:dyDescent="0.25">
      <c r="A1213" t="s">
        <v>110</v>
      </c>
      <c r="B1213" t="s">
        <v>111</v>
      </c>
      <c r="C1213">
        <v>9</v>
      </c>
      <c r="D1213">
        <v>22</v>
      </c>
      <c r="E1213" t="s">
        <v>30</v>
      </c>
      <c r="F1213" s="1" t="s">
        <v>20</v>
      </c>
      <c r="G1213" t="str">
        <f>VLOOKUP(A1213,Total!$A$1:$J$47,8,0)</f>
        <v>Upper: Satin 100 | Sole: Rubber 100</v>
      </c>
      <c r="H1213" s="6">
        <f>VLOOKUP(A1213,Total!$A$1:$J$47,9,0)</f>
        <v>35</v>
      </c>
      <c r="I1213" s="5">
        <f t="shared" si="36"/>
        <v>41.65</v>
      </c>
      <c r="J1213" s="5">
        <f t="shared" si="37"/>
        <v>374.84999999999997</v>
      </c>
    </row>
    <row r="1214" spans="1:10" x14ac:dyDescent="0.25">
      <c r="A1214" t="s">
        <v>110</v>
      </c>
      <c r="B1214" t="s">
        <v>111</v>
      </c>
      <c r="C1214">
        <v>9</v>
      </c>
      <c r="D1214">
        <v>22</v>
      </c>
      <c r="E1214" t="s">
        <v>30</v>
      </c>
      <c r="F1214" s="1" t="s">
        <v>14</v>
      </c>
      <c r="G1214" t="str">
        <f>VLOOKUP(A1214,Total!$A$1:$J$47,8,0)</f>
        <v>Upper: Satin 100 | Sole: Rubber 100</v>
      </c>
      <c r="H1214" s="6">
        <f>VLOOKUP(A1214,Total!$A$1:$J$47,9,0)</f>
        <v>35</v>
      </c>
      <c r="I1214" s="5">
        <f t="shared" si="36"/>
        <v>41.65</v>
      </c>
      <c r="J1214" s="5">
        <f t="shared" si="37"/>
        <v>374.84999999999997</v>
      </c>
    </row>
    <row r="1215" spans="1:10" x14ac:dyDescent="0.25">
      <c r="A1215" t="s">
        <v>110</v>
      </c>
      <c r="B1215" t="s">
        <v>111</v>
      </c>
      <c r="C1215">
        <v>9</v>
      </c>
      <c r="D1215">
        <v>22</v>
      </c>
      <c r="E1215" t="s">
        <v>30</v>
      </c>
      <c r="F1215" s="1" t="s">
        <v>148</v>
      </c>
      <c r="G1215" t="str">
        <f>VLOOKUP(A1215,Total!$A$1:$J$47,8,0)</f>
        <v>Upper: Satin 100 | Sole: Rubber 100</v>
      </c>
      <c r="H1215" s="6">
        <f>VLOOKUP(A1215,Total!$A$1:$J$47,9,0)</f>
        <v>35</v>
      </c>
      <c r="I1215" s="5">
        <f t="shared" si="36"/>
        <v>41.65</v>
      </c>
      <c r="J1215" s="5">
        <f t="shared" si="37"/>
        <v>374.84999999999997</v>
      </c>
    </row>
    <row r="1216" spans="1:10" x14ac:dyDescent="0.25">
      <c r="A1216" t="s">
        <v>110</v>
      </c>
      <c r="B1216" t="s">
        <v>111</v>
      </c>
      <c r="C1216">
        <v>9</v>
      </c>
      <c r="D1216">
        <v>22</v>
      </c>
      <c r="E1216" t="s">
        <v>30</v>
      </c>
      <c r="F1216" s="1" t="s">
        <v>20</v>
      </c>
      <c r="G1216" t="str">
        <f>VLOOKUP(A1216,Total!$A$1:$J$47,8,0)</f>
        <v>Upper: Satin 100 | Sole: Rubber 100</v>
      </c>
      <c r="H1216" s="6">
        <f>VLOOKUP(A1216,Total!$A$1:$J$47,9,0)</f>
        <v>35</v>
      </c>
      <c r="I1216" s="5">
        <f t="shared" si="36"/>
        <v>41.65</v>
      </c>
      <c r="J1216" s="5">
        <f t="shared" si="37"/>
        <v>374.84999999999997</v>
      </c>
    </row>
    <row r="1217" spans="1:10" x14ac:dyDescent="0.25">
      <c r="A1217" t="s">
        <v>107</v>
      </c>
      <c r="B1217" t="s">
        <v>109</v>
      </c>
      <c r="C1217">
        <v>4</v>
      </c>
      <c r="D1217">
        <v>23</v>
      </c>
      <c r="E1217" t="s">
        <v>30</v>
      </c>
      <c r="F1217" s="1" t="s">
        <v>20</v>
      </c>
      <c r="G1217" t="str">
        <f>VLOOKUP(A1217,Total!$A$1:$J$47,8,0)</f>
        <v>Upper: PU 100 | Sole: Rubber 100</v>
      </c>
      <c r="H1217" s="6">
        <f>VLOOKUP(A1217,Total!$A$1:$J$47,9,0)</f>
        <v>55</v>
      </c>
      <c r="I1217" s="5">
        <f t="shared" si="36"/>
        <v>65.45</v>
      </c>
      <c r="J1217" s="5">
        <f t="shared" si="37"/>
        <v>261.8</v>
      </c>
    </row>
    <row r="1218" spans="1:10" x14ac:dyDescent="0.25">
      <c r="A1218" t="s">
        <v>107</v>
      </c>
      <c r="B1218" t="s">
        <v>109</v>
      </c>
      <c r="C1218">
        <v>4</v>
      </c>
      <c r="D1218">
        <v>23</v>
      </c>
      <c r="E1218" t="s">
        <v>30</v>
      </c>
      <c r="F1218" s="1" t="s">
        <v>148</v>
      </c>
      <c r="G1218" t="str">
        <f>VLOOKUP(A1218,Total!$A$1:$J$47,8,0)</f>
        <v>Upper: PU 100 | Sole: Rubber 100</v>
      </c>
      <c r="H1218" s="6">
        <f>VLOOKUP(A1218,Total!$A$1:$J$47,9,0)</f>
        <v>55</v>
      </c>
      <c r="I1218" s="5">
        <f t="shared" si="36"/>
        <v>65.45</v>
      </c>
      <c r="J1218" s="5">
        <f t="shared" si="37"/>
        <v>261.8</v>
      </c>
    </row>
    <row r="1219" spans="1:10" x14ac:dyDescent="0.25">
      <c r="A1219" t="s">
        <v>132</v>
      </c>
      <c r="B1219" t="s">
        <v>133</v>
      </c>
      <c r="C1219">
        <v>4</v>
      </c>
      <c r="D1219">
        <v>23</v>
      </c>
      <c r="E1219" t="s">
        <v>30</v>
      </c>
      <c r="F1219" s="1" t="s">
        <v>147</v>
      </c>
      <c r="G1219" t="str">
        <f>VLOOKUP(A1219,Total!$A$1:$J$47,8,0)</f>
        <v>Upper: PU 100 | Sole: Rubber 100</v>
      </c>
      <c r="H1219" s="6">
        <f>VLOOKUP(A1219,Total!$A$1:$J$47,9,0)</f>
        <v>55</v>
      </c>
      <c r="I1219" s="5">
        <f t="shared" ref="I1219:I1282" si="38">H1219*1.19</f>
        <v>65.45</v>
      </c>
      <c r="J1219" s="5">
        <f t="shared" ref="J1219:J1282" si="39">I1219*C1219</f>
        <v>261.8</v>
      </c>
    </row>
    <row r="1220" spans="1:10" x14ac:dyDescent="0.25">
      <c r="A1220" t="s">
        <v>132</v>
      </c>
      <c r="B1220" t="s">
        <v>133</v>
      </c>
      <c r="C1220">
        <v>4</v>
      </c>
      <c r="D1220">
        <v>23</v>
      </c>
      <c r="E1220" t="s">
        <v>30</v>
      </c>
      <c r="F1220" s="1" t="s">
        <v>148</v>
      </c>
      <c r="G1220" t="str">
        <f>VLOOKUP(A1220,Total!$A$1:$J$47,8,0)</f>
        <v>Upper: PU 100 | Sole: Rubber 100</v>
      </c>
      <c r="H1220" s="6">
        <f>VLOOKUP(A1220,Total!$A$1:$J$47,9,0)</f>
        <v>55</v>
      </c>
      <c r="I1220" s="5">
        <f t="shared" si="38"/>
        <v>65.45</v>
      </c>
      <c r="J1220" s="5">
        <f t="shared" si="39"/>
        <v>261.8</v>
      </c>
    </row>
    <row r="1221" spans="1:10" x14ac:dyDescent="0.25">
      <c r="A1221" t="s">
        <v>132</v>
      </c>
      <c r="B1221" t="s">
        <v>133</v>
      </c>
      <c r="C1221">
        <v>4</v>
      </c>
      <c r="D1221">
        <v>23</v>
      </c>
      <c r="E1221" t="s">
        <v>30</v>
      </c>
      <c r="F1221" s="1" t="s">
        <v>20</v>
      </c>
      <c r="G1221" t="str">
        <f>VLOOKUP(A1221,Total!$A$1:$J$47,8,0)</f>
        <v>Upper: PU 100 | Sole: Rubber 100</v>
      </c>
      <c r="H1221" s="6">
        <f>VLOOKUP(A1221,Total!$A$1:$J$47,9,0)</f>
        <v>55</v>
      </c>
      <c r="I1221" s="5">
        <f t="shared" si="38"/>
        <v>65.45</v>
      </c>
      <c r="J1221" s="5">
        <f t="shared" si="39"/>
        <v>261.8</v>
      </c>
    </row>
    <row r="1222" spans="1:10" x14ac:dyDescent="0.25">
      <c r="A1222" t="s">
        <v>132</v>
      </c>
      <c r="B1222" t="s">
        <v>133</v>
      </c>
      <c r="C1222">
        <v>4</v>
      </c>
      <c r="D1222">
        <v>23</v>
      </c>
      <c r="E1222" t="s">
        <v>30</v>
      </c>
      <c r="F1222" s="1" t="s">
        <v>22</v>
      </c>
      <c r="G1222" t="str">
        <f>VLOOKUP(A1222,Total!$A$1:$J$47,8,0)</f>
        <v>Upper: PU 100 | Sole: Rubber 100</v>
      </c>
      <c r="H1222" s="6">
        <f>VLOOKUP(A1222,Total!$A$1:$J$47,9,0)</f>
        <v>55</v>
      </c>
      <c r="I1222" s="5">
        <f t="shared" si="38"/>
        <v>65.45</v>
      </c>
      <c r="J1222" s="5">
        <f t="shared" si="39"/>
        <v>261.8</v>
      </c>
    </row>
    <row r="1223" spans="1:10" x14ac:dyDescent="0.25">
      <c r="A1223" t="s">
        <v>132</v>
      </c>
      <c r="B1223" t="s">
        <v>133</v>
      </c>
      <c r="C1223">
        <v>4</v>
      </c>
      <c r="D1223">
        <v>23</v>
      </c>
      <c r="E1223" t="s">
        <v>30</v>
      </c>
      <c r="F1223" s="1" t="s">
        <v>148</v>
      </c>
      <c r="G1223" t="str">
        <f>VLOOKUP(A1223,Total!$A$1:$J$47,8,0)</f>
        <v>Upper: PU 100 | Sole: Rubber 100</v>
      </c>
      <c r="H1223" s="6">
        <f>VLOOKUP(A1223,Total!$A$1:$J$47,9,0)</f>
        <v>55</v>
      </c>
      <c r="I1223" s="5">
        <f t="shared" si="38"/>
        <v>65.45</v>
      </c>
      <c r="J1223" s="5">
        <f t="shared" si="39"/>
        <v>261.8</v>
      </c>
    </row>
    <row r="1224" spans="1:10" x14ac:dyDescent="0.25">
      <c r="A1224" t="s">
        <v>123</v>
      </c>
      <c r="B1224" t="s">
        <v>124</v>
      </c>
      <c r="C1224">
        <v>4</v>
      </c>
      <c r="D1224">
        <v>23</v>
      </c>
      <c r="E1224" t="s">
        <v>30</v>
      </c>
      <c r="F1224" s="1" t="s">
        <v>14</v>
      </c>
      <c r="G1224" t="str">
        <f>VLOOKUP(A1224,Total!$A$1:$J$47,8,0)</f>
        <v>Upper: Synthetic Materials Lining And Sock: Synthetic Materials Outer: Other Synthetic Materials</v>
      </c>
      <c r="H1224" s="6">
        <f>VLOOKUP(A1224,Total!$A$1:$J$47,9,0)</f>
        <v>35</v>
      </c>
      <c r="I1224" s="5">
        <f t="shared" si="38"/>
        <v>41.65</v>
      </c>
      <c r="J1224" s="5">
        <f t="shared" si="39"/>
        <v>166.6</v>
      </c>
    </row>
    <row r="1225" spans="1:10" x14ac:dyDescent="0.25">
      <c r="A1225" t="s">
        <v>103</v>
      </c>
      <c r="B1225" t="s">
        <v>104</v>
      </c>
      <c r="C1225">
        <v>7</v>
      </c>
      <c r="D1225">
        <v>23</v>
      </c>
      <c r="E1225" t="s">
        <v>30</v>
      </c>
      <c r="F1225" s="1" t="s">
        <v>148</v>
      </c>
      <c r="G1225" t="str">
        <f>VLOOKUP(A1225,Total!$A$1:$J$47,8,0)</f>
        <v>Upper: PU 100 | Sole: Rubber 100</v>
      </c>
      <c r="H1225" s="6">
        <f>VLOOKUP(A1225,Total!$A$1:$J$47,9,0)</f>
        <v>36</v>
      </c>
      <c r="I1225" s="5">
        <f t="shared" si="38"/>
        <v>42.839999999999996</v>
      </c>
      <c r="J1225" s="5">
        <f t="shared" si="39"/>
        <v>299.88</v>
      </c>
    </row>
    <row r="1226" spans="1:10" x14ac:dyDescent="0.25">
      <c r="A1226" t="s">
        <v>128</v>
      </c>
      <c r="B1226" t="s">
        <v>129</v>
      </c>
      <c r="C1226">
        <v>5</v>
      </c>
      <c r="D1226">
        <v>23</v>
      </c>
      <c r="E1226" t="s">
        <v>30</v>
      </c>
      <c r="F1226" s="1" t="s">
        <v>148</v>
      </c>
      <c r="G1226" t="str">
        <f>VLOOKUP(A1226,Total!$A$1:$J$47,8,0)</f>
        <v>Upper: PU 100 | Sole: Rubber 100</v>
      </c>
      <c r="H1226" s="6">
        <f>VLOOKUP(A1226,Total!$A$1:$J$47,9,0)</f>
        <v>60</v>
      </c>
      <c r="I1226" s="5">
        <f t="shared" si="38"/>
        <v>71.399999999999991</v>
      </c>
      <c r="J1226" s="5">
        <f t="shared" si="39"/>
        <v>356.99999999999994</v>
      </c>
    </row>
    <row r="1227" spans="1:10" x14ac:dyDescent="0.25">
      <c r="A1227" t="s">
        <v>114</v>
      </c>
      <c r="B1227" t="s">
        <v>115</v>
      </c>
      <c r="C1227">
        <v>4</v>
      </c>
      <c r="D1227">
        <v>23</v>
      </c>
      <c r="E1227" t="s">
        <v>30</v>
      </c>
      <c r="F1227" s="1" t="s">
        <v>147</v>
      </c>
      <c r="G1227" t="str">
        <f>VLOOKUP(A1227,Total!$A$1:$J$47,8,0)</f>
        <v>Upper: PU 100 | Sole: Rubber 100</v>
      </c>
      <c r="H1227" s="6">
        <f>VLOOKUP(A1227,Total!$A$1:$J$47,9,0)</f>
        <v>60</v>
      </c>
      <c r="I1227" s="5">
        <f t="shared" si="38"/>
        <v>71.399999999999991</v>
      </c>
      <c r="J1227" s="5">
        <f t="shared" si="39"/>
        <v>285.59999999999997</v>
      </c>
    </row>
    <row r="1228" spans="1:10" x14ac:dyDescent="0.25">
      <c r="A1228" t="s">
        <v>114</v>
      </c>
      <c r="B1228" t="s">
        <v>115</v>
      </c>
      <c r="C1228">
        <v>4</v>
      </c>
      <c r="D1228">
        <v>23</v>
      </c>
      <c r="E1228" t="s">
        <v>30</v>
      </c>
      <c r="F1228" s="1" t="s">
        <v>148</v>
      </c>
      <c r="G1228" t="str">
        <f>VLOOKUP(A1228,Total!$A$1:$J$47,8,0)</f>
        <v>Upper: PU 100 | Sole: Rubber 100</v>
      </c>
      <c r="H1228" s="6">
        <f>VLOOKUP(A1228,Total!$A$1:$J$47,9,0)</f>
        <v>60</v>
      </c>
      <c r="I1228" s="5">
        <f t="shared" si="38"/>
        <v>71.399999999999991</v>
      </c>
      <c r="J1228" s="5">
        <f t="shared" si="39"/>
        <v>285.59999999999997</v>
      </c>
    </row>
    <row r="1229" spans="1:10" x14ac:dyDescent="0.25">
      <c r="A1229" t="s">
        <v>96</v>
      </c>
      <c r="B1229" t="s">
        <v>97</v>
      </c>
      <c r="C1229">
        <v>2</v>
      </c>
      <c r="D1229">
        <v>23</v>
      </c>
      <c r="E1229" t="s">
        <v>30</v>
      </c>
      <c r="F1229" s="1" t="s">
        <v>22</v>
      </c>
      <c r="G1229" t="str">
        <f>VLOOKUP(A1229,Total!$A$1:$J$47,8,0)</f>
        <v>Upper: Textile 100 | Sole: Plastic 100</v>
      </c>
      <c r="H1229" s="6">
        <f>VLOOKUP(A1229,Total!$A$1:$J$47,9,0)</f>
        <v>60</v>
      </c>
      <c r="I1229" s="5">
        <f t="shared" si="38"/>
        <v>71.399999999999991</v>
      </c>
      <c r="J1229" s="5">
        <f t="shared" si="39"/>
        <v>142.79999999999998</v>
      </c>
    </row>
    <row r="1230" spans="1:10" x14ac:dyDescent="0.25">
      <c r="A1230" t="s">
        <v>114</v>
      </c>
      <c r="B1230" t="s">
        <v>115</v>
      </c>
      <c r="C1230">
        <v>4</v>
      </c>
      <c r="D1230">
        <v>23</v>
      </c>
      <c r="E1230" t="s">
        <v>30</v>
      </c>
      <c r="F1230" s="1" t="s">
        <v>147</v>
      </c>
      <c r="G1230" t="str">
        <f>VLOOKUP(A1230,Total!$A$1:$J$47,8,0)</f>
        <v>Upper: PU 100 | Sole: Rubber 100</v>
      </c>
      <c r="H1230" s="6">
        <f>VLOOKUP(A1230,Total!$A$1:$J$47,9,0)</f>
        <v>60</v>
      </c>
      <c r="I1230" s="5">
        <f t="shared" si="38"/>
        <v>71.399999999999991</v>
      </c>
      <c r="J1230" s="5">
        <f t="shared" si="39"/>
        <v>285.59999999999997</v>
      </c>
    </row>
    <row r="1231" spans="1:10" x14ac:dyDescent="0.25">
      <c r="A1231" t="s">
        <v>114</v>
      </c>
      <c r="B1231" t="s">
        <v>115</v>
      </c>
      <c r="C1231">
        <v>4</v>
      </c>
      <c r="D1231">
        <v>23</v>
      </c>
      <c r="E1231" t="s">
        <v>30</v>
      </c>
      <c r="F1231" s="1" t="s">
        <v>20</v>
      </c>
      <c r="G1231" t="str">
        <f>VLOOKUP(A1231,Total!$A$1:$J$47,8,0)</f>
        <v>Upper: PU 100 | Sole: Rubber 100</v>
      </c>
      <c r="H1231" s="6">
        <f>VLOOKUP(A1231,Total!$A$1:$J$47,9,0)</f>
        <v>60</v>
      </c>
      <c r="I1231" s="5">
        <f t="shared" si="38"/>
        <v>71.399999999999991</v>
      </c>
      <c r="J1231" s="5">
        <f t="shared" si="39"/>
        <v>285.59999999999997</v>
      </c>
    </row>
    <row r="1232" spans="1:10" x14ac:dyDescent="0.25">
      <c r="A1232" t="s">
        <v>114</v>
      </c>
      <c r="B1232" t="s">
        <v>115</v>
      </c>
      <c r="C1232">
        <v>4</v>
      </c>
      <c r="D1232">
        <v>23</v>
      </c>
      <c r="E1232" t="s">
        <v>30</v>
      </c>
      <c r="F1232" s="1" t="s">
        <v>148</v>
      </c>
      <c r="G1232" t="str">
        <f>VLOOKUP(A1232,Total!$A$1:$J$47,8,0)</f>
        <v>Upper: PU 100 | Sole: Rubber 100</v>
      </c>
      <c r="H1232" s="6">
        <f>VLOOKUP(A1232,Total!$A$1:$J$47,9,0)</f>
        <v>60</v>
      </c>
      <c r="I1232" s="5">
        <f t="shared" si="38"/>
        <v>71.399999999999991</v>
      </c>
      <c r="J1232" s="5">
        <f t="shared" si="39"/>
        <v>285.59999999999997</v>
      </c>
    </row>
    <row r="1233" spans="1:10" x14ac:dyDescent="0.25">
      <c r="A1233" t="s">
        <v>96</v>
      </c>
      <c r="B1233" t="s">
        <v>97</v>
      </c>
      <c r="C1233">
        <v>2</v>
      </c>
      <c r="D1233">
        <v>23</v>
      </c>
      <c r="E1233" t="s">
        <v>30</v>
      </c>
      <c r="F1233" s="1" t="s">
        <v>148</v>
      </c>
      <c r="G1233" t="str">
        <f>VLOOKUP(A1233,Total!$A$1:$J$47,8,0)</f>
        <v>Upper: Textile 100 | Sole: Plastic 100</v>
      </c>
      <c r="H1233" s="6">
        <f>VLOOKUP(A1233,Total!$A$1:$J$47,9,0)</f>
        <v>60</v>
      </c>
      <c r="I1233" s="5">
        <f t="shared" si="38"/>
        <v>71.399999999999991</v>
      </c>
      <c r="J1233" s="5">
        <f t="shared" si="39"/>
        <v>142.79999999999998</v>
      </c>
    </row>
    <row r="1234" spans="1:10" x14ac:dyDescent="0.25">
      <c r="A1234" t="s">
        <v>96</v>
      </c>
      <c r="B1234" t="s">
        <v>97</v>
      </c>
      <c r="C1234">
        <v>2</v>
      </c>
      <c r="D1234">
        <v>23</v>
      </c>
      <c r="E1234" t="s">
        <v>30</v>
      </c>
      <c r="F1234" s="1" t="s">
        <v>148</v>
      </c>
      <c r="G1234" t="str">
        <f>VLOOKUP(A1234,Total!$A$1:$J$47,8,0)</f>
        <v>Upper: Textile 100 | Sole: Plastic 100</v>
      </c>
      <c r="H1234" s="6">
        <f>VLOOKUP(A1234,Total!$A$1:$J$47,9,0)</f>
        <v>60</v>
      </c>
      <c r="I1234" s="5">
        <f t="shared" si="38"/>
        <v>71.399999999999991</v>
      </c>
      <c r="J1234" s="5">
        <f t="shared" si="39"/>
        <v>142.79999999999998</v>
      </c>
    </row>
    <row r="1235" spans="1:10" x14ac:dyDescent="0.25">
      <c r="A1235" t="s">
        <v>68</v>
      </c>
      <c r="B1235" t="s">
        <v>69</v>
      </c>
      <c r="C1235">
        <v>2</v>
      </c>
      <c r="D1235">
        <v>23</v>
      </c>
      <c r="E1235" t="s">
        <v>30</v>
      </c>
      <c r="F1235" s="1" t="s">
        <v>147</v>
      </c>
      <c r="G1235" t="str">
        <f>VLOOKUP(A1235,Total!$A$1:$J$47,8,0)</f>
        <v>Upper: PU 100 | Sole: Thermoplastic Rubber 100</v>
      </c>
      <c r="H1235" s="6">
        <f>VLOOKUP(A1235,Total!$A$1:$J$47,9,0)</f>
        <v>55</v>
      </c>
      <c r="I1235" s="5">
        <f t="shared" si="38"/>
        <v>65.45</v>
      </c>
      <c r="J1235" s="5">
        <f t="shared" si="39"/>
        <v>130.9</v>
      </c>
    </row>
    <row r="1236" spans="1:10" x14ac:dyDescent="0.25">
      <c r="A1236" t="s">
        <v>132</v>
      </c>
      <c r="B1236" t="s">
        <v>133</v>
      </c>
      <c r="C1236">
        <v>4</v>
      </c>
      <c r="D1236">
        <v>23</v>
      </c>
      <c r="E1236" t="s">
        <v>30</v>
      </c>
      <c r="F1236" s="1" t="s">
        <v>148</v>
      </c>
      <c r="G1236" t="str">
        <f>VLOOKUP(A1236,Total!$A$1:$J$47,8,0)</f>
        <v>Upper: PU 100 | Sole: Rubber 100</v>
      </c>
      <c r="H1236" s="6">
        <f>VLOOKUP(A1236,Total!$A$1:$J$47,9,0)</f>
        <v>55</v>
      </c>
      <c r="I1236" s="5">
        <f t="shared" si="38"/>
        <v>65.45</v>
      </c>
      <c r="J1236" s="5">
        <f t="shared" si="39"/>
        <v>261.8</v>
      </c>
    </row>
    <row r="1237" spans="1:10" x14ac:dyDescent="0.25">
      <c r="A1237" t="s">
        <v>96</v>
      </c>
      <c r="B1237" t="s">
        <v>97</v>
      </c>
      <c r="C1237">
        <v>2</v>
      </c>
      <c r="D1237">
        <v>23</v>
      </c>
      <c r="E1237" t="s">
        <v>30</v>
      </c>
      <c r="F1237" s="1" t="s">
        <v>148</v>
      </c>
      <c r="G1237" t="str">
        <f>VLOOKUP(A1237,Total!$A$1:$J$47,8,0)</f>
        <v>Upper: Textile 100 | Sole: Plastic 100</v>
      </c>
      <c r="H1237" s="6">
        <f>VLOOKUP(A1237,Total!$A$1:$J$47,9,0)</f>
        <v>60</v>
      </c>
      <c r="I1237" s="5">
        <f t="shared" si="38"/>
        <v>71.399999999999991</v>
      </c>
      <c r="J1237" s="5">
        <f t="shared" si="39"/>
        <v>142.79999999999998</v>
      </c>
    </row>
    <row r="1238" spans="1:10" x14ac:dyDescent="0.25">
      <c r="A1238" t="s">
        <v>114</v>
      </c>
      <c r="B1238" t="s">
        <v>115</v>
      </c>
      <c r="C1238">
        <v>4</v>
      </c>
      <c r="D1238">
        <v>23</v>
      </c>
      <c r="E1238" t="s">
        <v>30</v>
      </c>
      <c r="F1238" s="1" t="s">
        <v>147</v>
      </c>
      <c r="G1238" t="str">
        <f>VLOOKUP(A1238,Total!$A$1:$J$47,8,0)</f>
        <v>Upper: PU 100 | Sole: Rubber 100</v>
      </c>
      <c r="H1238" s="6">
        <f>VLOOKUP(A1238,Total!$A$1:$J$47,9,0)</f>
        <v>60</v>
      </c>
      <c r="I1238" s="5">
        <f t="shared" si="38"/>
        <v>71.399999999999991</v>
      </c>
      <c r="J1238" s="5">
        <f t="shared" si="39"/>
        <v>285.59999999999997</v>
      </c>
    </row>
    <row r="1239" spans="1:10" x14ac:dyDescent="0.25">
      <c r="A1239" t="s">
        <v>132</v>
      </c>
      <c r="B1239" t="s">
        <v>133</v>
      </c>
      <c r="C1239">
        <v>4</v>
      </c>
      <c r="D1239">
        <v>23</v>
      </c>
      <c r="E1239" t="s">
        <v>30</v>
      </c>
      <c r="F1239" s="1" t="s">
        <v>20</v>
      </c>
      <c r="G1239" t="str">
        <f>VLOOKUP(A1239,Total!$A$1:$J$47,8,0)</f>
        <v>Upper: PU 100 | Sole: Rubber 100</v>
      </c>
      <c r="H1239" s="6">
        <f>VLOOKUP(A1239,Total!$A$1:$J$47,9,0)</f>
        <v>55</v>
      </c>
      <c r="I1239" s="5">
        <f t="shared" si="38"/>
        <v>65.45</v>
      </c>
      <c r="J1239" s="5">
        <f t="shared" si="39"/>
        <v>261.8</v>
      </c>
    </row>
    <row r="1240" spans="1:10" x14ac:dyDescent="0.25">
      <c r="A1240" t="s">
        <v>132</v>
      </c>
      <c r="B1240" t="s">
        <v>133</v>
      </c>
      <c r="C1240">
        <v>4</v>
      </c>
      <c r="D1240">
        <v>23</v>
      </c>
      <c r="E1240" t="s">
        <v>30</v>
      </c>
      <c r="F1240" s="1" t="s">
        <v>20</v>
      </c>
      <c r="G1240" t="str">
        <f>VLOOKUP(A1240,Total!$A$1:$J$47,8,0)</f>
        <v>Upper: PU 100 | Sole: Rubber 100</v>
      </c>
      <c r="H1240" s="6">
        <f>VLOOKUP(A1240,Total!$A$1:$J$47,9,0)</f>
        <v>55</v>
      </c>
      <c r="I1240" s="5">
        <f t="shared" si="38"/>
        <v>65.45</v>
      </c>
      <c r="J1240" s="5">
        <f t="shared" si="39"/>
        <v>261.8</v>
      </c>
    </row>
    <row r="1241" spans="1:10" x14ac:dyDescent="0.25">
      <c r="A1241" t="s">
        <v>38</v>
      </c>
      <c r="B1241" t="s">
        <v>40</v>
      </c>
      <c r="C1241">
        <v>5</v>
      </c>
      <c r="D1241">
        <v>24</v>
      </c>
      <c r="E1241" t="s">
        <v>30</v>
      </c>
      <c r="F1241" s="1" t="s">
        <v>14</v>
      </c>
      <c r="G1241" t="str">
        <f>VLOOKUP(A1241,Total!$A$1:$J$47,8,0)</f>
        <v>Upper: PU 100 | Sole: Rubber 100</v>
      </c>
      <c r="H1241" s="6">
        <f>VLOOKUP(A1241,Total!$A$1:$J$47,9,0)</f>
        <v>50</v>
      </c>
      <c r="I1241" s="5">
        <f t="shared" si="38"/>
        <v>59.5</v>
      </c>
      <c r="J1241" s="5">
        <f t="shared" si="39"/>
        <v>297.5</v>
      </c>
    </row>
    <row r="1242" spans="1:10" x14ac:dyDescent="0.25">
      <c r="A1242" t="s">
        <v>38</v>
      </c>
      <c r="B1242" t="s">
        <v>40</v>
      </c>
      <c r="C1242">
        <v>5</v>
      </c>
      <c r="D1242">
        <v>24</v>
      </c>
      <c r="E1242" t="s">
        <v>30</v>
      </c>
      <c r="F1242" s="1" t="s">
        <v>22</v>
      </c>
      <c r="G1242" t="str">
        <f>VLOOKUP(A1242,Total!$A$1:$J$47,8,0)</f>
        <v>Upper: PU 100 | Sole: Rubber 100</v>
      </c>
      <c r="H1242" s="6">
        <f>VLOOKUP(A1242,Total!$A$1:$J$47,9,0)</f>
        <v>50</v>
      </c>
      <c r="I1242" s="5">
        <f t="shared" si="38"/>
        <v>59.5</v>
      </c>
      <c r="J1242" s="5">
        <f t="shared" si="39"/>
        <v>297.5</v>
      </c>
    </row>
    <row r="1243" spans="1:10" x14ac:dyDescent="0.25">
      <c r="A1243" t="s">
        <v>38</v>
      </c>
      <c r="B1243" t="s">
        <v>40</v>
      </c>
      <c r="C1243">
        <v>5</v>
      </c>
      <c r="D1243">
        <v>24</v>
      </c>
      <c r="E1243" t="s">
        <v>30</v>
      </c>
      <c r="F1243" s="1" t="s">
        <v>20</v>
      </c>
      <c r="G1243" t="str">
        <f>VLOOKUP(A1243,Total!$A$1:$J$47,8,0)</f>
        <v>Upper: PU 100 | Sole: Rubber 100</v>
      </c>
      <c r="H1243" s="6">
        <f>VLOOKUP(A1243,Total!$A$1:$J$47,9,0)</f>
        <v>50</v>
      </c>
      <c r="I1243" s="5">
        <f t="shared" si="38"/>
        <v>59.5</v>
      </c>
      <c r="J1243" s="5">
        <f t="shared" si="39"/>
        <v>297.5</v>
      </c>
    </row>
    <row r="1244" spans="1:10" x14ac:dyDescent="0.25">
      <c r="A1244" t="s">
        <v>38</v>
      </c>
      <c r="B1244" t="s">
        <v>40</v>
      </c>
      <c r="C1244">
        <v>5</v>
      </c>
      <c r="D1244">
        <v>24</v>
      </c>
      <c r="E1244" t="s">
        <v>30</v>
      </c>
      <c r="F1244" s="1" t="s">
        <v>147</v>
      </c>
      <c r="G1244" t="str">
        <f>VLOOKUP(A1244,Total!$A$1:$J$47,8,0)</f>
        <v>Upper: PU 100 | Sole: Rubber 100</v>
      </c>
      <c r="H1244" s="6">
        <f>VLOOKUP(A1244,Total!$A$1:$J$47,9,0)</f>
        <v>50</v>
      </c>
      <c r="I1244" s="5">
        <f t="shared" si="38"/>
        <v>59.5</v>
      </c>
      <c r="J1244" s="5">
        <f t="shared" si="39"/>
        <v>297.5</v>
      </c>
    </row>
    <row r="1245" spans="1:10" x14ac:dyDescent="0.25">
      <c r="A1245" t="s">
        <v>128</v>
      </c>
      <c r="B1245" t="s">
        <v>129</v>
      </c>
      <c r="C1245">
        <v>5</v>
      </c>
      <c r="D1245">
        <v>24</v>
      </c>
      <c r="E1245" t="s">
        <v>30</v>
      </c>
      <c r="F1245" s="1" t="s">
        <v>20</v>
      </c>
      <c r="G1245" t="str">
        <f>VLOOKUP(A1245,Total!$A$1:$J$47,8,0)</f>
        <v>Upper: PU 100 | Sole: Rubber 100</v>
      </c>
      <c r="H1245" s="6">
        <f>VLOOKUP(A1245,Total!$A$1:$J$47,9,0)</f>
        <v>60</v>
      </c>
      <c r="I1245" s="5">
        <f t="shared" si="38"/>
        <v>71.399999999999991</v>
      </c>
      <c r="J1245" s="5">
        <f t="shared" si="39"/>
        <v>356.99999999999994</v>
      </c>
    </row>
    <row r="1246" spans="1:10" x14ac:dyDescent="0.25">
      <c r="A1246" t="s">
        <v>128</v>
      </c>
      <c r="B1246" t="s">
        <v>129</v>
      </c>
      <c r="C1246">
        <v>5</v>
      </c>
      <c r="D1246">
        <v>24</v>
      </c>
      <c r="E1246" t="s">
        <v>30</v>
      </c>
      <c r="F1246" s="1" t="s">
        <v>20</v>
      </c>
      <c r="G1246" t="str">
        <f>VLOOKUP(A1246,Total!$A$1:$J$47,8,0)</f>
        <v>Upper: PU 100 | Sole: Rubber 100</v>
      </c>
      <c r="H1246" s="6">
        <f>VLOOKUP(A1246,Total!$A$1:$J$47,9,0)</f>
        <v>60</v>
      </c>
      <c r="I1246" s="5">
        <f t="shared" si="38"/>
        <v>71.399999999999991</v>
      </c>
      <c r="J1246" s="5">
        <f t="shared" si="39"/>
        <v>356.99999999999994</v>
      </c>
    </row>
    <row r="1247" spans="1:10" x14ac:dyDescent="0.25">
      <c r="A1247" t="s">
        <v>128</v>
      </c>
      <c r="B1247" t="s">
        <v>129</v>
      </c>
      <c r="C1247">
        <v>5</v>
      </c>
      <c r="D1247">
        <v>24</v>
      </c>
      <c r="E1247" t="s">
        <v>30</v>
      </c>
      <c r="F1247" s="1" t="s">
        <v>148</v>
      </c>
      <c r="G1247" t="str">
        <f>VLOOKUP(A1247,Total!$A$1:$J$47,8,0)</f>
        <v>Upper: PU 100 | Sole: Rubber 100</v>
      </c>
      <c r="H1247" s="6">
        <f>VLOOKUP(A1247,Total!$A$1:$J$47,9,0)</f>
        <v>60</v>
      </c>
      <c r="I1247" s="5">
        <f t="shared" si="38"/>
        <v>71.399999999999991</v>
      </c>
      <c r="J1247" s="5">
        <f t="shared" si="39"/>
        <v>356.99999999999994</v>
      </c>
    </row>
    <row r="1248" spans="1:10" x14ac:dyDescent="0.25">
      <c r="A1248" t="s">
        <v>128</v>
      </c>
      <c r="B1248" t="s">
        <v>129</v>
      </c>
      <c r="C1248">
        <v>5</v>
      </c>
      <c r="D1248">
        <v>24</v>
      </c>
      <c r="E1248" t="s">
        <v>30</v>
      </c>
      <c r="F1248" s="1" t="s">
        <v>20</v>
      </c>
      <c r="G1248" t="str">
        <f>VLOOKUP(A1248,Total!$A$1:$J$47,8,0)</f>
        <v>Upper: PU 100 | Sole: Rubber 100</v>
      </c>
      <c r="H1248" s="6">
        <f>VLOOKUP(A1248,Total!$A$1:$J$47,9,0)</f>
        <v>60</v>
      </c>
      <c r="I1248" s="5">
        <f t="shared" si="38"/>
        <v>71.399999999999991</v>
      </c>
      <c r="J1248" s="5">
        <f t="shared" si="39"/>
        <v>356.99999999999994</v>
      </c>
    </row>
    <row r="1249" spans="1:10" x14ac:dyDescent="0.25">
      <c r="A1249" t="s">
        <v>128</v>
      </c>
      <c r="B1249" t="s">
        <v>129</v>
      </c>
      <c r="C1249">
        <v>5</v>
      </c>
      <c r="D1249">
        <v>24</v>
      </c>
      <c r="E1249" t="s">
        <v>30</v>
      </c>
      <c r="F1249" s="1" t="s">
        <v>148</v>
      </c>
      <c r="G1249" t="str">
        <f>VLOOKUP(A1249,Total!$A$1:$J$47,8,0)</f>
        <v>Upper: PU 100 | Sole: Rubber 100</v>
      </c>
      <c r="H1249" s="6">
        <f>VLOOKUP(A1249,Total!$A$1:$J$47,9,0)</f>
        <v>60</v>
      </c>
      <c r="I1249" s="5">
        <f t="shared" si="38"/>
        <v>71.399999999999991</v>
      </c>
      <c r="J1249" s="5">
        <f t="shared" si="39"/>
        <v>356.99999999999994</v>
      </c>
    </row>
    <row r="1250" spans="1:10" x14ac:dyDescent="0.25">
      <c r="A1250" t="s">
        <v>128</v>
      </c>
      <c r="B1250" t="s">
        <v>129</v>
      </c>
      <c r="C1250">
        <v>5</v>
      </c>
      <c r="D1250">
        <v>24</v>
      </c>
      <c r="E1250" t="s">
        <v>30</v>
      </c>
      <c r="F1250" s="1" t="s">
        <v>22</v>
      </c>
      <c r="G1250" t="str">
        <f>VLOOKUP(A1250,Total!$A$1:$J$47,8,0)</f>
        <v>Upper: PU 100 | Sole: Rubber 100</v>
      </c>
      <c r="H1250" s="6">
        <f>VLOOKUP(A1250,Total!$A$1:$J$47,9,0)</f>
        <v>60</v>
      </c>
      <c r="I1250" s="5">
        <f t="shared" si="38"/>
        <v>71.399999999999991</v>
      </c>
      <c r="J1250" s="5">
        <f t="shared" si="39"/>
        <v>356.99999999999994</v>
      </c>
    </row>
    <row r="1251" spans="1:10" x14ac:dyDescent="0.25">
      <c r="A1251" t="s">
        <v>128</v>
      </c>
      <c r="B1251" t="s">
        <v>129</v>
      </c>
      <c r="C1251">
        <v>5</v>
      </c>
      <c r="D1251">
        <v>24</v>
      </c>
      <c r="E1251" t="s">
        <v>30</v>
      </c>
      <c r="F1251" s="1" t="s">
        <v>14</v>
      </c>
      <c r="G1251" t="str">
        <f>VLOOKUP(A1251,Total!$A$1:$J$47,8,0)</f>
        <v>Upper: PU 100 | Sole: Rubber 100</v>
      </c>
      <c r="H1251" s="6">
        <f>VLOOKUP(A1251,Total!$A$1:$J$47,9,0)</f>
        <v>60</v>
      </c>
      <c r="I1251" s="5">
        <f t="shared" si="38"/>
        <v>71.399999999999991</v>
      </c>
      <c r="J1251" s="5">
        <f t="shared" si="39"/>
        <v>356.99999999999994</v>
      </c>
    </row>
    <row r="1252" spans="1:10" x14ac:dyDescent="0.25">
      <c r="A1252" t="s">
        <v>128</v>
      </c>
      <c r="B1252" t="s">
        <v>129</v>
      </c>
      <c r="C1252">
        <v>5</v>
      </c>
      <c r="D1252">
        <v>24</v>
      </c>
      <c r="E1252" t="s">
        <v>30</v>
      </c>
      <c r="F1252" s="1" t="s">
        <v>147</v>
      </c>
      <c r="G1252" t="str">
        <f>VLOOKUP(A1252,Total!$A$1:$J$47,8,0)</f>
        <v>Upper: PU 100 | Sole: Rubber 100</v>
      </c>
      <c r="H1252" s="6">
        <f>VLOOKUP(A1252,Total!$A$1:$J$47,9,0)</f>
        <v>60</v>
      </c>
      <c r="I1252" s="5">
        <f t="shared" si="38"/>
        <v>71.399999999999991</v>
      </c>
      <c r="J1252" s="5">
        <f t="shared" si="39"/>
        <v>356.99999999999994</v>
      </c>
    </row>
    <row r="1253" spans="1:10" x14ac:dyDescent="0.25">
      <c r="A1253" t="s">
        <v>87</v>
      </c>
      <c r="B1253" t="s">
        <v>88</v>
      </c>
      <c r="C1253">
        <v>10</v>
      </c>
      <c r="D1253">
        <v>24</v>
      </c>
      <c r="E1253" t="s">
        <v>30</v>
      </c>
      <c r="F1253" s="1" t="s">
        <v>147</v>
      </c>
      <c r="G1253" t="str">
        <f>VLOOKUP(A1253,Total!$A$1:$J$47,8,0)</f>
        <v>Upper: Polyester 100 | Sole: PVC 100</v>
      </c>
      <c r="H1253" s="6">
        <f>VLOOKUP(A1253,Total!$A$1:$J$47,9,0)</f>
        <v>36</v>
      </c>
      <c r="I1253" s="5">
        <f t="shared" si="38"/>
        <v>42.839999999999996</v>
      </c>
      <c r="J1253" s="5">
        <f t="shared" si="39"/>
        <v>428.4</v>
      </c>
    </row>
    <row r="1254" spans="1:10" x14ac:dyDescent="0.25">
      <c r="A1254" t="s">
        <v>87</v>
      </c>
      <c r="B1254" t="s">
        <v>88</v>
      </c>
      <c r="C1254">
        <v>10</v>
      </c>
      <c r="D1254">
        <v>24</v>
      </c>
      <c r="E1254" t="s">
        <v>30</v>
      </c>
      <c r="F1254" s="1" t="s">
        <v>148</v>
      </c>
      <c r="G1254" t="str">
        <f>VLOOKUP(A1254,Total!$A$1:$J$47,8,0)</f>
        <v>Upper: Polyester 100 | Sole: PVC 100</v>
      </c>
      <c r="H1254" s="6">
        <f>VLOOKUP(A1254,Total!$A$1:$J$47,9,0)</f>
        <v>36</v>
      </c>
      <c r="I1254" s="5">
        <f t="shared" si="38"/>
        <v>42.839999999999996</v>
      </c>
      <c r="J1254" s="5">
        <f t="shared" si="39"/>
        <v>428.4</v>
      </c>
    </row>
    <row r="1255" spans="1:10" x14ac:dyDescent="0.25">
      <c r="A1255" t="s">
        <v>46</v>
      </c>
      <c r="B1255" t="s">
        <v>47</v>
      </c>
      <c r="C1255">
        <v>6</v>
      </c>
      <c r="D1255">
        <v>24</v>
      </c>
      <c r="E1255" t="s">
        <v>30</v>
      </c>
      <c r="F1255" s="1" t="s">
        <v>147</v>
      </c>
      <c r="G1255" t="str">
        <f>VLOOKUP(A1255,Total!$A$1:$J$47,8,0)</f>
        <v>Upper: PU 100 | Sole: Rubber 100</v>
      </c>
      <c r="H1255" s="6">
        <f>VLOOKUP(A1255,Total!$A$1:$J$47,9,0)</f>
        <v>55</v>
      </c>
      <c r="I1255" s="5">
        <f t="shared" si="38"/>
        <v>65.45</v>
      </c>
      <c r="J1255" s="5">
        <f t="shared" si="39"/>
        <v>392.70000000000005</v>
      </c>
    </row>
    <row r="1256" spans="1:10" x14ac:dyDescent="0.25">
      <c r="A1256" t="s">
        <v>46</v>
      </c>
      <c r="B1256" t="s">
        <v>47</v>
      </c>
      <c r="C1256">
        <v>6</v>
      </c>
      <c r="D1256">
        <v>24</v>
      </c>
      <c r="E1256" t="s">
        <v>30</v>
      </c>
      <c r="F1256" s="1" t="s">
        <v>14</v>
      </c>
      <c r="G1256" t="str">
        <f>VLOOKUP(A1256,Total!$A$1:$J$47,8,0)</f>
        <v>Upper: PU 100 | Sole: Rubber 100</v>
      </c>
      <c r="H1256" s="6">
        <f>VLOOKUP(A1256,Total!$A$1:$J$47,9,0)</f>
        <v>55</v>
      </c>
      <c r="I1256" s="5">
        <f t="shared" si="38"/>
        <v>65.45</v>
      </c>
      <c r="J1256" s="5">
        <f t="shared" si="39"/>
        <v>392.70000000000005</v>
      </c>
    </row>
    <row r="1257" spans="1:10" x14ac:dyDescent="0.25">
      <c r="A1257" t="s">
        <v>46</v>
      </c>
      <c r="B1257" t="s">
        <v>47</v>
      </c>
      <c r="C1257">
        <v>6</v>
      </c>
      <c r="D1257">
        <v>24</v>
      </c>
      <c r="E1257" t="s">
        <v>30</v>
      </c>
      <c r="F1257" s="1" t="s">
        <v>147</v>
      </c>
      <c r="G1257" t="str">
        <f>VLOOKUP(A1257,Total!$A$1:$J$47,8,0)</f>
        <v>Upper: PU 100 | Sole: Rubber 100</v>
      </c>
      <c r="H1257" s="6">
        <f>VLOOKUP(A1257,Total!$A$1:$J$47,9,0)</f>
        <v>55</v>
      </c>
      <c r="I1257" s="5">
        <f t="shared" si="38"/>
        <v>65.45</v>
      </c>
      <c r="J1257" s="5">
        <f t="shared" si="39"/>
        <v>392.70000000000005</v>
      </c>
    </row>
    <row r="1258" spans="1:10" x14ac:dyDescent="0.25">
      <c r="A1258" t="s">
        <v>38</v>
      </c>
      <c r="B1258" t="s">
        <v>40</v>
      </c>
      <c r="C1258">
        <v>5</v>
      </c>
      <c r="D1258">
        <v>24</v>
      </c>
      <c r="E1258" t="s">
        <v>30</v>
      </c>
      <c r="F1258" s="1" t="s">
        <v>147</v>
      </c>
      <c r="G1258" t="str">
        <f>VLOOKUP(A1258,Total!$A$1:$J$47,8,0)</f>
        <v>Upper: PU 100 | Sole: Rubber 100</v>
      </c>
      <c r="H1258" s="6">
        <f>VLOOKUP(A1258,Total!$A$1:$J$47,9,0)</f>
        <v>50</v>
      </c>
      <c r="I1258" s="5">
        <f t="shared" si="38"/>
        <v>59.5</v>
      </c>
      <c r="J1258" s="5">
        <f t="shared" si="39"/>
        <v>297.5</v>
      </c>
    </row>
    <row r="1259" spans="1:10" x14ac:dyDescent="0.25">
      <c r="A1259" t="s">
        <v>38</v>
      </c>
      <c r="B1259" t="s">
        <v>40</v>
      </c>
      <c r="C1259">
        <v>5</v>
      </c>
      <c r="D1259">
        <v>24</v>
      </c>
      <c r="E1259" t="s">
        <v>30</v>
      </c>
      <c r="F1259" s="1" t="s">
        <v>20</v>
      </c>
      <c r="G1259" t="str">
        <f>VLOOKUP(A1259,Total!$A$1:$J$47,8,0)</f>
        <v>Upper: PU 100 | Sole: Rubber 100</v>
      </c>
      <c r="H1259" s="6">
        <f>VLOOKUP(A1259,Total!$A$1:$J$47,9,0)</f>
        <v>50</v>
      </c>
      <c r="I1259" s="5">
        <f t="shared" si="38"/>
        <v>59.5</v>
      </c>
      <c r="J1259" s="5">
        <f t="shared" si="39"/>
        <v>297.5</v>
      </c>
    </row>
    <row r="1260" spans="1:10" x14ac:dyDescent="0.25">
      <c r="A1260" t="s">
        <v>38</v>
      </c>
      <c r="B1260" t="s">
        <v>40</v>
      </c>
      <c r="C1260">
        <v>5</v>
      </c>
      <c r="D1260">
        <v>24</v>
      </c>
      <c r="E1260" t="s">
        <v>30</v>
      </c>
      <c r="F1260" s="1" t="s">
        <v>148</v>
      </c>
      <c r="G1260" t="str">
        <f>VLOOKUP(A1260,Total!$A$1:$J$47,8,0)</f>
        <v>Upper: PU 100 | Sole: Rubber 100</v>
      </c>
      <c r="H1260" s="6">
        <f>VLOOKUP(A1260,Total!$A$1:$J$47,9,0)</f>
        <v>50</v>
      </c>
      <c r="I1260" s="5">
        <f t="shared" si="38"/>
        <v>59.5</v>
      </c>
      <c r="J1260" s="5">
        <f t="shared" si="39"/>
        <v>297.5</v>
      </c>
    </row>
    <row r="1261" spans="1:10" x14ac:dyDescent="0.25">
      <c r="A1261" t="s">
        <v>46</v>
      </c>
      <c r="B1261" t="s">
        <v>47</v>
      </c>
      <c r="C1261">
        <v>6</v>
      </c>
      <c r="D1261">
        <v>24</v>
      </c>
      <c r="E1261" t="s">
        <v>30</v>
      </c>
      <c r="F1261" s="1" t="s">
        <v>20</v>
      </c>
      <c r="G1261" t="str">
        <f>VLOOKUP(A1261,Total!$A$1:$J$47,8,0)</f>
        <v>Upper: PU 100 | Sole: Rubber 100</v>
      </c>
      <c r="H1261" s="6">
        <f>VLOOKUP(A1261,Total!$A$1:$J$47,9,0)</f>
        <v>55</v>
      </c>
      <c r="I1261" s="5">
        <f t="shared" si="38"/>
        <v>65.45</v>
      </c>
      <c r="J1261" s="5">
        <f t="shared" si="39"/>
        <v>392.70000000000005</v>
      </c>
    </row>
    <row r="1262" spans="1:10" x14ac:dyDescent="0.25">
      <c r="A1262" t="s">
        <v>114</v>
      </c>
      <c r="B1262" t="s">
        <v>115</v>
      </c>
      <c r="C1262">
        <v>4</v>
      </c>
      <c r="D1262">
        <v>24</v>
      </c>
      <c r="E1262" t="s">
        <v>30</v>
      </c>
      <c r="F1262" s="1" t="s">
        <v>14</v>
      </c>
      <c r="G1262" t="str">
        <f>VLOOKUP(A1262,Total!$A$1:$J$47,8,0)</f>
        <v>Upper: PU 100 | Sole: Rubber 100</v>
      </c>
      <c r="H1262" s="6">
        <f>VLOOKUP(A1262,Total!$A$1:$J$47,9,0)</f>
        <v>60</v>
      </c>
      <c r="I1262" s="5">
        <f t="shared" si="38"/>
        <v>71.399999999999991</v>
      </c>
      <c r="J1262" s="5">
        <f t="shared" si="39"/>
        <v>285.59999999999997</v>
      </c>
    </row>
    <row r="1263" spans="1:10" x14ac:dyDescent="0.25">
      <c r="A1263" t="s">
        <v>58</v>
      </c>
      <c r="B1263" t="s">
        <v>59</v>
      </c>
      <c r="C1263">
        <v>2</v>
      </c>
      <c r="D1263">
        <v>24</v>
      </c>
      <c r="E1263" t="s">
        <v>30</v>
      </c>
      <c r="F1263" s="1" t="s">
        <v>20</v>
      </c>
      <c r="G1263" t="str">
        <f>VLOOKUP(A1263,Total!$A$1:$J$47,8,0)</f>
        <v>Upper: PU 100 | Sole: Thermoplastic Rubber 100</v>
      </c>
      <c r="H1263" s="6">
        <f>VLOOKUP(A1263,Total!$A$1:$J$47,9,0)</f>
        <v>55</v>
      </c>
      <c r="I1263" s="5">
        <f t="shared" si="38"/>
        <v>65.45</v>
      </c>
      <c r="J1263" s="5">
        <f t="shared" si="39"/>
        <v>130.9</v>
      </c>
    </row>
    <row r="1264" spans="1:10" x14ac:dyDescent="0.25">
      <c r="A1264" t="s">
        <v>96</v>
      </c>
      <c r="B1264" t="s">
        <v>97</v>
      </c>
      <c r="C1264">
        <v>2</v>
      </c>
      <c r="D1264">
        <v>24</v>
      </c>
      <c r="E1264" t="s">
        <v>30</v>
      </c>
      <c r="F1264" s="1" t="s">
        <v>148</v>
      </c>
      <c r="G1264" t="str">
        <f>VLOOKUP(A1264,Total!$A$1:$J$47,8,0)</f>
        <v>Upper: Textile 100 | Sole: Plastic 100</v>
      </c>
      <c r="H1264" s="6">
        <f>VLOOKUP(A1264,Total!$A$1:$J$47,9,0)</f>
        <v>60</v>
      </c>
      <c r="I1264" s="5">
        <f t="shared" si="38"/>
        <v>71.399999999999991</v>
      </c>
      <c r="J1264" s="5">
        <f t="shared" si="39"/>
        <v>142.79999999999998</v>
      </c>
    </row>
    <row r="1265" spans="1:10" x14ac:dyDescent="0.25">
      <c r="A1265" t="s">
        <v>78</v>
      </c>
      <c r="B1265" t="s">
        <v>79</v>
      </c>
      <c r="C1265">
        <v>3</v>
      </c>
      <c r="D1265">
        <v>1</v>
      </c>
      <c r="E1265" t="s">
        <v>30</v>
      </c>
      <c r="F1265" s="1" t="s">
        <v>14</v>
      </c>
      <c r="G1265" t="str">
        <f>VLOOKUP(A1265,Total!$A$1:$J$47,8,0)</f>
        <v>Upper: Polyester 100 | Sole: Rubber 100</v>
      </c>
      <c r="H1265" s="6">
        <f>VLOOKUP(A1265,Total!$A$1:$J$47,9,0)</f>
        <v>55</v>
      </c>
      <c r="I1265" s="5">
        <f t="shared" si="38"/>
        <v>65.45</v>
      </c>
      <c r="J1265" s="5">
        <f t="shared" si="39"/>
        <v>196.35000000000002</v>
      </c>
    </row>
    <row r="1266" spans="1:10" x14ac:dyDescent="0.25">
      <c r="A1266" t="s">
        <v>105</v>
      </c>
      <c r="B1266" t="s">
        <v>106</v>
      </c>
      <c r="C1266">
        <v>5</v>
      </c>
      <c r="D1266">
        <v>1</v>
      </c>
      <c r="E1266" t="s">
        <v>30</v>
      </c>
      <c r="F1266" s="1" t="s">
        <v>148</v>
      </c>
      <c r="G1266" t="str">
        <f>VLOOKUP(A1266,Total!$A$1:$J$47,8,0)</f>
        <v>Upper: PU 100 | Sole: Rubber 100</v>
      </c>
      <c r="H1266" s="6">
        <f>VLOOKUP(A1266,Total!$A$1:$J$47,9,0)</f>
        <v>50</v>
      </c>
      <c r="I1266" s="5">
        <f t="shared" si="38"/>
        <v>59.5</v>
      </c>
      <c r="J1266" s="5">
        <f t="shared" si="39"/>
        <v>297.5</v>
      </c>
    </row>
    <row r="1267" spans="1:10" x14ac:dyDescent="0.25">
      <c r="A1267" t="s">
        <v>107</v>
      </c>
      <c r="B1267" t="s">
        <v>109</v>
      </c>
      <c r="C1267">
        <v>4</v>
      </c>
      <c r="D1267">
        <v>1</v>
      </c>
      <c r="E1267" t="s">
        <v>30</v>
      </c>
      <c r="F1267" s="1" t="s">
        <v>20</v>
      </c>
      <c r="G1267" t="str">
        <f>VLOOKUP(A1267,Total!$A$1:$J$47,8,0)</f>
        <v>Upper: PU 100 | Sole: Rubber 100</v>
      </c>
      <c r="H1267" s="6">
        <f>VLOOKUP(A1267,Total!$A$1:$J$47,9,0)</f>
        <v>55</v>
      </c>
      <c r="I1267" s="5">
        <f t="shared" si="38"/>
        <v>65.45</v>
      </c>
      <c r="J1267" s="5">
        <f t="shared" si="39"/>
        <v>261.8</v>
      </c>
    </row>
    <row r="1268" spans="1:10" x14ac:dyDescent="0.25">
      <c r="A1268" t="s">
        <v>68</v>
      </c>
      <c r="B1268" t="s">
        <v>69</v>
      </c>
      <c r="C1268">
        <v>2</v>
      </c>
      <c r="D1268">
        <v>1</v>
      </c>
      <c r="E1268" t="s">
        <v>30</v>
      </c>
      <c r="F1268" s="1" t="s">
        <v>20</v>
      </c>
      <c r="G1268" t="str">
        <f>VLOOKUP(A1268,Total!$A$1:$J$47,8,0)</f>
        <v>Upper: PU 100 | Sole: Thermoplastic Rubber 100</v>
      </c>
      <c r="H1268" s="6">
        <f>VLOOKUP(A1268,Total!$A$1:$J$47,9,0)</f>
        <v>55</v>
      </c>
      <c r="I1268" s="5">
        <f t="shared" si="38"/>
        <v>65.45</v>
      </c>
      <c r="J1268" s="5">
        <f t="shared" si="39"/>
        <v>130.9</v>
      </c>
    </row>
    <row r="1269" spans="1:10" x14ac:dyDescent="0.25">
      <c r="A1269" t="s">
        <v>68</v>
      </c>
      <c r="B1269" t="s">
        <v>69</v>
      </c>
      <c r="C1269">
        <v>2</v>
      </c>
      <c r="D1269">
        <v>1</v>
      </c>
      <c r="E1269" t="s">
        <v>30</v>
      </c>
      <c r="F1269" s="1" t="s">
        <v>14</v>
      </c>
      <c r="G1269" t="str">
        <f>VLOOKUP(A1269,Total!$A$1:$J$47,8,0)</f>
        <v>Upper: PU 100 | Sole: Thermoplastic Rubber 100</v>
      </c>
      <c r="H1269" s="6">
        <f>VLOOKUP(A1269,Total!$A$1:$J$47,9,0)</f>
        <v>55</v>
      </c>
      <c r="I1269" s="5">
        <f t="shared" si="38"/>
        <v>65.45</v>
      </c>
      <c r="J1269" s="5">
        <f t="shared" si="39"/>
        <v>130.9</v>
      </c>
    </row>
    <row r="1270" spans="1:10" x14ac:dyDescent="0.25">
      <c r="A1270" t="s">
        <v>123</v>
      </c>
      <c r="B1270" t="s">
        <v>124</v>
      </c>
      <c r="C1270">
        <v>4</v>
      </c>
      <c r="D1270">
        <v>1</v>
      </c>
      <c r="E1270" t="s">
        <v>30</v>
      </c>
      <c r="F1270" s="1" t="s">
        <v>147</v>
      </c>
      <c r="G1270" t="str">
        <f>VLOOKUP(A1270,Total!$A$1:$J$47,8,0)</f>
        <v>Upper: Synthetic Materials Lining And Sock: Synthetic Materials Outer: Other Synthetic Materials</v>
      </c>
      <c r="H1270" s="6">
        <f>VLOOKUP(A1270,Total!$A$1:$J$47,9,0)</f>
        <v>35</v>
      </c>
      <c r="I1270" s="5">
        <f t="shared" si="38"/>
        <v>41.65</v>
      </c>
      <c r="J1270" s="5">
        <f t="shared" si="39"/>
        <v>166.6</v>
      </c>
    </row>
    <row r="1271" spans="1:10" x14ac:dyDescent="0.25">
      <c r="A1271" t="s">
        <v>123</v>
      </c>
      <c r="B1271" t="s">
        <v>124</v>
      </c>
      <c r="C1271">
        <v>4</v>
      </c>
      <c r="D1271">
        <v>1</v>
      </c>
      <c r="E1271" t="s">
        <v>30</v>
      </c>
      <c r="F1271" s="1" t="s">
        <v>147</v>
      </c>
      <c r="G1271" t="str">
        <f>VLOOKUP(A1271,Total!$A$1:$J$47,8,0)</f>
        <v>Upper: Synthetic Materials Lining And Sock: Synthetic Materials Outer: Other Synthetic Materials</v>
      </c>
      <c r="H1271" s="6">
        <f>VLOOKUP(A1271,Total!$A$1:$J$47,9,0)</f>
        <v>35</v>
      </c>
      <c r="I1271" s="5">
        <f t="shared" si="38"/>
        <v>41.65</v>
      </c>
      <c r="J1271" s="5">
        <f t="shared" si="39"/>
        <v>166.6</v>
      </c>
    </row>
    <row r="1272" spans="1:10" x14ac:dyDescent="0.25">
      <c r="A1272" t="s">
        <v>123</v>
      </c>
      <c r="B1272" t="s">
        <v>124</v>
      </c>
      <c r="C1272">
        <v>4</v>
      </c>
      <c r="D1272">
        <v>1</v>
      </c>
      <c r="E1272" t="s">
        <v>30</v>
      </c>
      <c r="F1272" s="1" t="s">
        <v>147</v>
      </c>
      <c r="G1272" t="str">
        <f>VLOOKUP(A1272,Total!$A$1:$J$47,8,0)</f>
        <v>Upper: Synthetic Materials Lining And Sock: Synthetic Materials Outer: Other Synthetic Materials</v>
      </c>
      <c r="H1272" s="6">
        <f>VLOOKUP(A1272,Total!$A$1:$J$47,9,0)</f>
        <v>35</v>
      </c>
      <c r="I1272" s="5">
        <f t="shared" si="38"/>
        <v>41.65</v>
      </c>
      <c r="J1272" s="5">
        <f t="shared" si="39"/>
        <v>166.6</v>
      </c>
    </row>
    <row r="1273" spans="1:10" x14ac:dyDescent="0.25">
      <c r="A1273" t="s">
        <v>123</v>
      </c>
      <c r="B1273" t="s">
        <v>124</v>
      </c>
      <c r="C1273">
        <v>4</v>
      </c>
      <c r="D1273">
        <v>1</v>
      </c>
      <c r="E1273" t="s">
        <v>30</v>
      </c>
      <c r="F1273" s="1" t="s">
        <v>20</v>
      </c>
      <c r="G1273" t="str">
        <f>VLOOKUP(A1273,Total!$A$1:$J$47,8,0)</f>
        <v>Upper: Synthetic Materials Lining And Sock: Synthetic Materials Outer: Other Synthetic Materials</v>
      </c>
      <c r="H1273" s="6">
        <f>VLOOKUP(A1273,Total!$A$1:$J$47,9,0)</f>
        <v>35</v>
      </c>
      <c r="I1273" s="5">
        <f t="shared" si="38"/>
        <v>41.65</v>
      </c>
      <c r="J1273" s="5">
        <f t="shared" si="39"/>
        <v>166.6</v>
      </c>
    </row>
    <row r="1274" spans="1:10" x14ac:dyDescent="0.25">
      <c r="A1274" t="s">
        <v>56</v>
      </c>
      <c r="B1274" t="s">
        <v>57</v>
      </c>
      <c r="C1274">
        <v>12</v>
      </c>
      <c r="D1274">
        <v>1</v>
      </c>
      <c r="E1274" t="s">
        <v>30</v>
      </c>
      <c r="F1274" s="1" t="s">
        <v>147</v>
      </c>
      <c r="G1274" t="str">
        <f>VLOOKUP(A1274,Total!$A$1:$J$47,8,0)</f>
        <v>Upper: PU 100 | Sole: Rubber 100</v>
      </c>
      <c r="H1274" s="6">
        <f>VLOOKUP(A1274,Total!$A$1:$J$47,9,0)</f>
        <v>30</v>
      </c>
      <c r="I1274" s="5">
        <f t="shared" si="38"/>
        <v>35.699999999999996</v>
      </c>
      <c r="J1274" s="5">
        <f t="shared" si="39"/>
        <v>428.4</v>
      </c>
    </row>
    <row r="1275" spans="1:10" x14ac:dyDescent="0.25">
      <c r="A1275" t="s">
        <v>128</v>
      </c>
      <c r="B1275" t="s">
        <v>129</v>
      </c>
      <c r="C1275">
        <v>5</v>
      </c>
      <c r="D1275">
        <v>1</v>
      </c>
      <c r="E1275" t="s">
        <v>30</v>
      </c>
      <c r="F1275" s="1" t="s">
        <v>22</v>
      </c>
      <c r="G1275" t="str">
        <f>VLOOKUP(A1275,Total!$A$1:$J$47,8,0)</f>
        <v>Upper: PU 100 | Sole: Rubber 100</v>
      </c>
      <c r="H1275" s="6">
        <f>VLOOKUP(A1275,Total!$A$1:$J$47,9,0)</f>
        <v>60</v>
      </c>
      <c r="I1275" s="5">
        <f t="shared" si="38"/>
        <v>71.399999999999991</v>
      </c>
      <c r="J1275" s="5">
        <f t="shared" si="39"/>
        <v>356.99999999999994</v>
      </c>
    </row>
    <row r="1276" spans="1:10" x14ac:dyDescent="0.25">
      <c r="A1276" t="s">
        <v>123</v>
      </c>
      <c r="B1276" t="s">
        <v>124</v>
      </c>
      <c r="C1276">
        <v>4</v>
      </c>
      <c r="D1276">
        <v>1</v>
      </c>
      <c r="E1276" t="s">
        <v>30</v>
      </c>
      <c r="F1276" s="1" t="s">
        <v>147</v>
      </c>
      <c r="G1276" t="str">
        <f>VLOOKUP(A1276,Total!$A$1:$J$47,8,0)</f>
        <v>Upper: Synthetic Materials Lining And Sock: Synthetic Materials Outer: Other Synthetic Materials</v>
      </c>
      <c r="H1276" s="6">
        <f>VLOOKUP(A1276,Total!$A$1:$J$47,9,0)</f>
        <v>35</v>
      </c>
      <c r="I1276" s="5">
        <f t="shared" si="38"/>
        <v>41.65</v>
      </c>
      <c r="J1276" s="5">
        <f t="shared" si="39"/>
        <v>166.6</v>
      </c>
    </row>
    <row r="1277" spans="1:10" x14ac:dyDescent="0.25">
      <c r="A1277" t="s">
        <v>123</v>
      </c>
      <c r="B1277" t="s">
        <v>124</v>
      </c>
      <c r="C1277">
        <v>4</v>
      </c>
      <c r="D1277">
        <v>1</v>
      </c>
      <c r="E1277" t="s">
        <v>30</v>
      </c>
      <c r="F1277" s="1" t="s">
        <v>147</v>
      </c>
      <c r="G1277" t="str">
        <f>VLOOKUP(A1277,Total!$A$1:$J$47,8,0)</f>
        <v>Upper: Synthetic Materials Lining And Sock: Synthetic Materials Outer: Other Synthetic Materials</v>
      </c>
      <c r="H1277" s="6">
        <f>VLOOKUP(A1277,Total!$A$1:$J$47,9,0)</f>
        <v>35</v>
      </c>
      <c r="I1277" s="5">
        <f t="shared" si="38"/>
        <v>41.65</v>
      </c>
      <c r="J1277" s="5">
        <f t="shared" si="39"/>
        <v>166.6</v>
      </c>
    </row>
    <row r="1278" spans="1:10" x14ac:dyDescent="0.25">
      <c r="A1278" t="s">
        <v>130</v>
      </c>
      <c r="B1278" t="s">
        <v>131</v>
      </c>
      <c r="C1278">
        <v>10</v>
      </c>
      <c r="D1278">
        <v>1</v>
      </c>
      <c r="E1278" t="s">
        <v>30</v>
      </c>
      <c r="F1278" s="1" t="s">
        <v>20</v>
      </c>
      <c r="G1278" t="str">
        <f>VLOOKUP(A1278,Total!$A$1:$J$47,8,0)</f>
        <v>Upper: PU 100 | Sole: Rubber 100</v>
      </c>
      <c r="H1278" s="6">
        <f>VLOOKUP(A1278,Total!$A$1:$J$47,9,0)</f>
        <v>30</v>
      </c>
      <c r="I1278" s="5">
        <f t="shared" si="38"/>
        <v>35.699999999999996</v>
      </c>
      <c r="J1278" s="5">
        <f t="shared" si="39"/>
        <v>356.99999999999994</v>
      </c>
    </row>
    <row r="1279" spans="1:10" x14ac:dyDescent="0.25">
      <c r="A1279" t="s">
        <v>96</v>
      </c>
      <c r="B1279" t="s">
        <v>97</v>
      </c>
      <c r="C1279">
        <v>2</v>
      </c>
      <c r="D1279">
        <v>1</v>
      </c>
      <c r="E1279" t="s">
        <v>30</v>
      </c>
      <c r="F1279" s="1" t="s">
        <v>148</v>
      </c>
      <c r="G1279" t="str">
        <f>VLOOKUP(A1279,Total!$A$1:$J$47,8,0)</f>
        <v>Upper: Textile 100 | Sole: Plastic 100</v>
      </c>
      <c r="H1279" s="6">
        <f>VLOOKUP(A1279,Total!$A$1:$J$47,9,0)</f>
        <v>60</v>
      </c>
      <c r="I1279" s="5">
        <f t="shared" si="38"/>
        <v>71.399999999999991</v>
      </c>
      <c r="J1279" s="5">
        <f t="shared" si="39"/>
        <v>142.79999999999998</v>
      </c>
    </row>
    <row r="1280" spans="1:10" x14ac:dyDescent="0.25">
      <c r="A1280" t="s">
        <v>132</v>
      </c>
      <c r="B1280" t="s">
        <v>133</v>
      </c>
      <c r="C1280">
        <v>4</v>
      </c>
      <c r="D1280">
        <v>1</v>
      </c>
      <c r="E1280" t="s">
        <v>30</v>
      </c>
      <c r="F1280" s="1" t="s">
        <v>31</v>
      </c>
      <c r="G1280" t="str">
        <f>VLOOKUP(A1280,Total!$A$1:$J$47,8,0)</f>
        <v>Upper: PU 100 | Sole: Rubber 100</v>
      </c>
      <c r="H1280" s="6">
        <f>VLOOKUP(A1280,Total!$A$1:$J$47,9,0)</f>
        <v>55</v>
      </c>
      <c r="I1280" s="5">
        <f t="shared" si="38"/>
        <v>65.45</v>
      </c>
      <c r="J1280" s="5">
        <f t="shared" si="39"/>
        <v>261.8</v>
      </c>
    </row>
    <row r="1281" spans="1:10" x14ac:dyDescent="0.25">
      <c r="A1281" t="s">
        <v>96</v>
      </c>
      <c r="B1281" t="s">
        <v>97</v>
      </c>
      <c r="C1281">
        <v>2</v>
      </c>
      <c r="D1281">
        <v>1</v>
      </c>
      <c r="E1281" t="s">
        <v>30</v>
      </c>
      <c r="F1281" s="1" t="s">
        <v>148</v>
      </c>
      <c r="G1281" t="str">
        <f>VLOOKUP(A1281,Total!$A$1:$J$47,8,0)</f>
        <v>Upper: Textile 100 | Sole: Plastic 100</v>
      </c>
      <c r="H1281" s="6">
        <f>VLOOKUP(A1281,Total!$A$1:$J$47,9,0)</f>
        <v>60</v>
      </c>
      <c r="I1281" s="5">
        <f t="shared" si="38"/>
        <v>71.399999999999991</v>
      </c>
      <c r="J1281" s="5">
        <f t="shared" si="39"/>
        <v>142.79999999999998</v>
      </c>
    </row>
    <row r="1282" spans="1:10" x14ac:dyDescent="0.25">
      <c r="A1282" t="s">
        <v>105</v>
      </c>
      <c r="B1282" t="s">
        <v>106</v>
      </c>
      <c r="C1282">
        <v>5</v>
      </c>
      <c r="D1282">
        <v>1</v>
      </c>
      <c r="E1282" t="s">
        <v>30</v>
      </c>
      <c r="F1282" s="1" t="s">
        <v>20</v>
      </c>
      <c r="G1282" t="str">
        <f>VLOOKUP(A1282,Total!$A$1:$J$47,8,0)</f>
        <v>Upper: PU 100 | Sole: Rubber 100</v>
      </c>
      <c r="H1282" s="6">
        <f>VLOOKUP(A1282,Total!$A$1:$J$47,9,0)</f>
        <v>50</v>
      </c>
      <c r="I1282" s="5">
        <f t="shared" si="38"/>
        <v>59.5</v>
      </c>
      <c r="J1282" s="5">
        <f t="shared" si="39"/>
        <v>297.5</v>
      </c>
    </row>
    <row r="1283" spans="1:10" x14ac:dyDescent="0.25">
      <c r="A1283" t="s">
        <v>58</v>
      </c>
      <c r="B1283" t="s">
        <v>59</v>
      </c>
      <c r="C1283">
        <v>2</v>
      </c>
      <c r="D1283">
        <v>1</v>
      </c>
      <c r="E1283" t="s">
        <v>30</v>
      </c>
      <c r="F1283" s="1" t="s">
        <v>31</v>
      </c>
      <c r="G1283" t="str">
        <f>VLOOKUP(A1283,Total!$A$1:$J$47,8,0)</f>
        <v>Upper: PU 100 | Sole: Thermoplastic Rubber 100</v>
      </c>
      <c r="H1283" s="6">
        <f>VLOOKUP(A1283,Total!$A$1:$J$47,9,0)</f>
        <v>55</v>
      </c>
      <c r="I1283" s="5">
        <f t="shared" ref="I1283:I1346" si="40">H1283*1.19</f>
        <v>65.45</v>
      </c>
      <c r="J1283" s="5">
        <f t="shared" ref="J1283:J1346" si="41">I1283*C1283</f>
        <v>130.9</v>
      </c>
    </row>
    <row r="1284" spans="1:10" x14ac:dyDescent="0.25">
      <c r="A1284" t="s">
        <v>82</v>
      </c>
      <c r="B1284" t="s">
        <v>84</v>
      </c>
      <c r="C1284">
        <v>10</v>
      </c>
      <c r="D1284">
        <v>1</v>
      </c>
      <c r="E1284" t="s">
        <v>30</v>
      </c>
      <c r="F1284" s="1" t="s">
        <v>14</v>
      </c>
      <c r="G1284" t="str">
        <f>VLOOKUP(A1284,Total!$A$1:$J$47,8,0)</f>
        <v>Upper: PU 100 | Sole: Rubber 100</v>
      </c>
      <c r="H1284" s="6">
        <f>VLOOKUP(A1284,Total!$A$1:$J$47,9,0)</f>
        <v>32</v>
      </c>
      <c r="I1284" s="5">
        <f t="shared" si="40"/>
        <v>38.08</v>
      </c>
      <c r="J1284" s="5">
        <f t="shared" si="41"/>
        <v>380.79999999999995</v>
      </c>
    </row>
    <row r="1285" spans="1:10" x14ac:dyDescent="0.25">
      <c r="A1285" t="s">
        <v>82</v>
      </c>
      <c r="B1285" t="s">
        <v>84</v>
      </c>
      <c r="C1285">
        <v>10</v>
      </c>
      <c r="D1285">
        <v>1</v>
      </c>
      <c r="E1285" t="s">
        <v>30</v>
      </c>
      <c r="F1285" s="1" t="s">
        <v>147</v>
      </c>
      <c r="G1285" t="str">
        <f>VLOOKUP(A1285,Total!$A$1:$J$47,8,0)</f>
        <v>Upper: PU 100 | Sole: Rubber 100</v>
      </c>
      <c r="H1285" s="6">
        <f>VLOOKUP(A1285,Total!$A$1:$J$47,9,0)</f>
        <v>32</v>
      </c>
      <c r="I1285" s="5">
        <f t="shared" si="40"/>
        <v>38.08</v>
      </c>
      <c r="J1285" s="5">
        <f t="shared" si="41"/>
        <v>380.79999999999995</v>
      </c>
    </row>
    <row r="1286" spans="1:10" x14ac:dyDescent="0.25">
      <c r="A1286" t="s">
        <v>68</v>
      </c>
      <c r="B1286" t="s">
        <v>69</v>
      </c>
      <c r="C1286">
        <v>2</v>
      </c>
      <c r="D1286">
        <v>1</v>
      </c>
      <c r="E1286" t="s">
        <v>30</v>
      </c>
      <c r="F1286" s="1" t="s">
        <v>22</v>
      </c>
      <c r="G1286" t="str">
        <f>VLOOKUP(A1286,Total!$A$1:$J$47,8,0)</f>
        <v>Upper: PU 100 | Sole: Thermoplastic Rubber 100</v>
      </c>
      <c r="H1286" s="6">
        <f>VLOOKUP(A1286,Total!$A$1:$J$47,9,0)</f>
        <v>55</v>
      </c>
      <c r="I1286" s="5">
        <f t="shared" si="40"/>
        <v>65.45</v>
      </c>
      <c r="J1286" s="5">
        <f t="shared" si="41"/>
        <v>130.9</v>
      </c>
    </row>
    <row r="1287" spans="1:10" x14ac:dyDescent="0.25">
      <c r="A1287" t="s">
        <v>44</v>
      </c>
      <c r="B1287" t="s">
        <v>45</v>
      </c>
      <c r="C1287">
        <v>9</v>
      </c>
      <c r="D1287">
        <v>1</v>
      </c>
      <c r="E1287" t="s">
        <v>30</v>
      </c>
      <c r="F1287" s="1" t="s">
        <v>14</v>
      </c>
      <c r="G1287" t="str">
        <f>VLOOKUP(A1287,Total!$A$1:$J$47,8,0)</f>
        <v>Upper: PU 100 | Sole: Rubber 100</v>
      </c>
      <c r="H1287" s="6">
        <f>VLOOKUP(A1287,Total!$A$1:$J$47,9,0)</f>
        <v>32</v>
      </c>
      <c r="I1287" s="5">
        <f t="shared" si="40"/>
        <v>38.08</v>
      </c>
      <c r="J1287" s="5">
        <f t="shared" si="41"/>
        <v>342.71999999999997</v>
      </c>
    </row>
    <row r="1288" spans="1:10" x14ac:dyDescent="0.25">
      <c r="A1288" t="s">
        <v>82</v>
      </c>
      <c r="B1288" t="s">
        <v>84</v>
      </c>
      <c r="C1288">
        <v>10</v>
      </c>
      <c r="D1288">
        <v>1</v>
      </c>
      <c r="E1288" t="s">
        <v>30</v>
      </c>
      <c r="F1288" s="1" t="s">
        <v>148</v>
      </c>
      <c r="G1288" t="str">
        <f>VLOOKUP(A1288,Total!$A$1:$J$47,8,0)</f>
        <v>Upper: PU 100 | Sole: Rubber 100</v>
      </c>
      <c r="H1288" s="6">
        <f>VLOOKUP(A1288,Total!$A$1:$J$47,9,0)</f>
        <v>32</v>
      </c>
      <c r="I1288" s="5">
        <f t="shared" si="40"/>
        <v>38.08</v>
      </c>
      <c r="J1288" s="5">
        <f t="shared" si="41"/>
        <v>380.79999999999995</v>
      </c>
    </row>
    <row r="1289" spans="1:10" x14ac:dyDescent="0.25">
      <c r="A1289" t="s">
        <v>110</v>
      </c>
      <c r="B1289" t="s">
        <v>111</v>
      </c>
      <c r="C1289">
        <v>9</v>
      </c>
      <c r="D1289">
        <v>2</v>
      </c>
      <c r="E1289" t="s">
        <v>30</v>
      </c>
      <c r="F1289" s="1" t="s">
        <v>20</v>
      </c>
      <c r="G1289" t="str">
        <f>VLOOKUP(A1289,Total!$A$1:$J$47,8,0)</f>
        <v>Upper: Satin 100 | Sole: Rubber 100</v>
      </c>
      <c r="H1289" s="6">
        <f>VLOOKUP(A1289,Total!$A$1:$J$47,9,0)</f>
        <v>35</v>
      </c>
      <c r="I1289" s="5">
        <f t="shared" si="40"/>
        <v>41.65</v>
      </c>
      <c r="J1289" s="5">
        <f t="shared" si="41"/>
        <v>374.84999999999997</v>
      </c>
    </row>
    <row r="1290" spans="1:10" x14ac:dyDescent="0.25">
      <c r="A1290" t="s">
        <v>136</v>
      </c>
      <c r="B1290" t="s">
        <v>137</v>
      </c>
      <c r="C1290">
        <v>12</v>
      </c>
      <c r="D1290">
        <v>2</v>
      </c>
      <c r="E1290" t="s">
        <v>30</v>
      </c>
      <c r="F1290" s="1" t="s">
        <v>20</v>
      </c>
      <c r="G1290" t="str">
        <f>VLOOKUP(A1290,Total!$A$1:$J$47,8,0)</f>
        <v>Upper: PU 100 | Sole: Rubber 100</v>
      </c>
      <c r="H1290" s="6">
        <f>VLOOKUP(A1290,Total!$A$1:$J$47,9,0)</f>
        <v>24</v>
      </c>
      <c r="I1290" s="5">
        <f t="shared" si="40"/>
        <v>28.56</v>
      </c>
      <c r="J1290" s="5">
        <f t="shared" si="41"/>
        <v>342.71999999999997</v>
      </c>
    </row>
    <row r="1291" spans="1:10" x14ac:dyDescent="0.25">
      <c r="A1291" t="s">
        <v>132</v>
      </c>
      <c r="B1291" t="s">
        <v>133</v>
      </c>
      <c r="C1291">
        <v>4</v>
      </c>
      <c r="D1291">
        <v>2</v>
      </c>
      <c r="E1291" t="s">
        <v>30</v>
      </c>
      <c r="F1291" s="1" t="s">
        <v>31</v>
      </c>
      <c r="G1291" t="str">
        <f>VLOOKUP(A1291,Total!$A$1:$J$47,8,0)</f>
        <v>Upper: PU 100 | Sole: Rubber 100</v>
      </c>
      <c r="H1291" s="6">
        <f>VLOOKUP(A1291,Total!$A$1:$J$47,9,0)</f>
        <v>55</v>
      </c>
      <c r="I1291" s="5">
        <f t="shared" si="40"/>
        <v>65.45</v>
      </c>
      <c r="J1291" s="5">
        <f t="shared" si="41"/>
        <v>261.8</v>
      </c>
    </row>
    <row r="1292" spans="1:10" x14ac:dyDescent="0.25">
      <c r="A1292" t="s">
        <v>132</v>
      </c>
      <c r="B1292" t="s">
        <v>133</v>
      </c>
      <c r="C1292">
        <v>4</v>
      </c>
      <c r="D1292">
        <v>2</v>
      </c>
      <c r="E1292" t="s">
        <v>30</v>
      </c>
      <c r="F1292" s="1" t="s">
        <v>20</v>
      </c>
      <c r="G1292" t="str">
        <f>VLOOKUP(A1292,Total!$A$1:$J$47,8,0)</f>
        <v>Upper: PU 100 | Sole: Rubber 100</v>
      </c>
      <c r="H1292" s="6">
        <f>VLOOKUP(A1292,Total!$A$1:$J$47,9,0)</f>
        <v>55</v>
      </c>
      <c r="I1292" s="5">
        <f t="shared" si="40"/>
        <v>65.45</v>
      </c>
      <c r="J1292" s="5">
        <f t="shared" si="41"/>
        <v>261.8</v>
      </c>
    </row>
    <row r="1293" spans="1:10" x14ac:dyDescent="0.25">
      <c r="A1293" t="s">
        <v>107</v>
      </c>
      <c r="B1293" t="s">
        <v>109</v>
      </c>
      <c r="C1293">
        <v>4</v>
      </c>
      <c r="D1293">
        <v>2</v>
      </c>
      <c r="E1293" t="s">
        <v>30</v>
      </c>
      <c r="F1293" s="1" t="s">
        <v>20</v>
      </c>
      <c r="G1293" t="str">
        <f>VLOOKUP(A1293,Total!$A$1:$J$47,8,0)</f>
        <v>Upper: PU 100 | Sole: Rubber 100</v>
      </c>
      <c r="H1293" s="6">
        <f>VLOOKUP(A1293,Total!$A$1:$J$47,9,0)</f>
        <v>55</v>
      </c>
      <c r="I1293" s="5">
        <f t="shared" si="40"/>
        <v>65.45</v>
      </c>
      <c r="J1293" s="5">
        <f t="shared" si="41"/>
        <v>261.8</v>
      </c>
    </row>
    <row r="1294" spans="1:10" x14ac:dyDescent="0.25">
      <c r="A1294" t="s">
        <v>107</v>
      </c>
      <c r="B1294" t="s">
        <v>109</v>
      </c>
      <c r="C1294">
        <v>4</v>
      </c>
      <c r="D1294">
        <v>2</v>
      </c>
      <c r="E1294" t="s">
        <v>30</v>
      </c>
      <c r="F1294" s="1" t="s">
        <v>148</v>
      </c>
      <c r="G1294" t="str">
        <f>VLOOKUP(A1294,Total!$A$1:$J$47,8,0)</f>
        <v>Upper: PU 100 | Sole: Rubber 100</v>
      </c>
      <c r="H1294" s="6">
        <f>VLOOKUP(A1294,Total!$A$1:$J$47,9,0)</f>
        <v>55</v>
      </c>
      <c r="I1294" s="5">
        <f t="shared" si="40"/>
        <v>65.45</v>
      </c>
      <c r="J1294" s="5">
        <f t="shared" si="41"/>
        <v>261.8</v>
      </c>
    </row>
    <row r="1295" spans="1:10" x14ac:dyDescent="0.25">
      <c r="A1295" t="s">
        <v>107</v>
      </c>
      <c r="B1295" t="s">
        <v>109</v>
      </c>
      <c r="C1295">
        <v>4</v>
      </c>
      <c r="D1295">
        <v>2</v>
      </c>
      <c r="E1295" t="s">
        <v>30</v>
      </c>
      <c r="F1295" s="1" t="s">
        <v>31</v>
      </c>
      <c r="G1295" t="str">
        <f>VLOOKUP(A1295,Total!$A$1:$J$47,8,0)</f>
        <v>Upper: PU 100 | Sole: Rubber 100</v>
      </c>
      <c r="H1295" s="6">
        <f>VLOOKUP(A1295,Total!$A$1:$J$47,9,0)</f>
        <v>55</v>
      </c>
      <c r="I1295" s="5">
        <f t="shared" si="40"/>
        <v>65.45</v>
      </c>
      <c r="J1295" s="5">
        <f t="shared" si="41"/>
        <v>261.8</v>
      </c>
    </row>
    <row r="1296" spans="1:10" x14ac:dyDescent="0.25">
      <c r="A1296" t="s">
        <v>132</v>
      </c>
      <c r="B1296" t="s">
        <v>133</v>
      </c>
      <c r="C1296">
        <v>4</v>
      </c>
      <c r="D1296">
        <v>2</v>
      </c>
      <c r="E1296" t="s">
        <v>30</v>
      </c>
      <c r="F1296" s="1" t="s">
        <v>148</v>
      </c>
      <c r="G1296" t="str">
        <f>VLOOKUP(A1296,Total!$A$1:$J$47,8,0)</f>
        <v>Upper: PU 100 | Sole: Rubber 100</v>
      </c>
      <c r="H1296" s="6">
        <f>VLOOKUP(A1296,Total!$A$1:$J$47,9,0)</f>
        <v>55</v>
      </c>
      <c r="I1296" s="5">
        <f t="shared" si="40"/>
        <v>65.45</v>
      </c>
      <c r="J1296" s="5">
        <f t="shared" si="41"/>
        <v>261.8</v>
      </c>
    </row>
    <row r="1297" spans="1:10" x14ac:dyDescent="0.25">
      <c r="A1297" t="s">
        <v>132</v>
      </c>
      <c r="B1297" t="s">
        <v>133</v>
      </c>
      <c r="C1297">
        <v>4</v>
      </c>
      <c r="D1297">
        <v>2</v>
      </c>
      <c r="E1297" t="s">
        <v>30</v>
      </c>
      <c r="F1297" s="1" t="s">
        <v>14</v>
      </c>
      <c r="G1297" t="str">
        <f>VLOOKUP(A1297,Total!$A$1:$J$47,8,0)</f>
        <v>Upper: PU 100 | Sole: Rubber 100</v>
      </c>
      <c r="H1297" s="6">
        <f>VLOOKUP(A1297,Total!$A$1:$J$47,9,0)</f>
        <v>55</v>
      </c>
      <c r="I1297" s="5">
        <f t="shared" si="40"/>
        <v>65.45</v>
      </c>
      <c r="J1297" s="5">
        <f t="shared" si="41"/>
        <v>261.8</v>
      </c>
    </row>
    <row r="1298" spans="1:10" x14ac:dyDescent="0.25">
      <c r="A1298" t="s">
        <v>132</v>
      </c>
      <c r="B1298" t="s">
        <v>133</v>
      </c>
      <c r="C1298">
        <v>4</v>
      </c>
      <c r="D1298">
        <v>2</v>
      </c>
      <c r="E1298" t="s">
        <v>30</v>
      </c>
      <c r="F1298" s="1" t="s">
        <v>14</v>
      </c>
      <c r="G1298" t="str">
        <f>VLOOKUP(A1298,Total!$A$1:$J$47,8,0)</f>
        <v>Upper: PU 100 | Sole: Rubber 100</v>
      </c>
      <c r="H1298" s="6">
        <f>VLOOKUP(A1298,Total!$A$1:$J$47,9,0)</f>
        <v>55</v>
      </c>
      <c r="I1298" s="5">
        <f t="shared" si="40"/>
        <v>65.45</v>
      </c>
      <c r="J1298" s="5">
        <f t="shared" si="41"/>
        <v>261.8</v>
      </c>
    </row>
    <row r="1299" spans="1:10" x14ac:dyDescent="0.25">
      <c r="A1299" t="s">
        <v>132</v>
      </c>
      <c r="B1299" t="s">
        <v>133</v>
      </c>
      <c r="C1299">
        <v>4</v>
      </c>
      <c r="D1299">
        <v>2</v>
      </c>
      <c r="E1299" t="s">
        <v>30</v>
      </c>
      <c r="F1299" s="1" t="s">
        <v>20</v>
      </c>
      <c r="G1299" t="str">
        <f>VLOOKUP(A1299,Total!$A$1:$J$47,8,0)</f>
        <v>Upper: PU 100 | Sole: Rubber 100</v>
      </c>
      <c r="H1299" s="6">
        <f>VLOOKUP(A1299,Total!$A$1:$J$47,9,0)</f>
        <v>55</v>
      </c>
      <c r="I1299" s="5">
        <f t="shared" si="40"/>
        <v>65.45</v>
      </c>
      <c r="J1299" s="5">
        <f t="shared" si="41"/>
        <v>261.8</v>
      </c>
    </row>
    <row r="1300" spans="1:10" x14ac:dyDescent="0.25">
      <c r="A1300" t="s">
        <v>132</v>
      </c>
      <c r="B1300" t="s">
        <v>133</v>
      </c>
      <c r="C1300">
        <v>4</v>
      </c>
      <c r="D1300">
        <v>2</v>
      </c>
      <c r="E1300" t="s">
        <v>30</v>
      </c>
      <c r="F1300" s="1" t="s">
        <v>147</v>
      </c>
      <c r="G1300" t="str">
        <f>VLOOKUP(A1300,Total!$A$1:$J$47,8,0)</f>
        <v>Upper: PU 100 | Sole: Rubber 100</v>
      </c>
      <c r="H1300" s="6">
        <f>VLOOKUP(A1300,Total!$A$1:$J$47,9,0)</f>
        <v>55</v>
      </c>
      <c r="I1300" s="5">
        <f t="shared" si="40"/>
        <v>65.45</v>
      </c>
      <c r="J1300" s="5">
        <f t="shared" si="41"/>
        <v>261.8</v>
      </c>
    </row>
    <row r="1301" spans="1:10" x14ac:dyDescent="0.25">
      <c r="A1301" t="s">
        <v>132</v>
      </c>
      <c r="B1301" t="s">
        <v>133</v>
      </c>
      <c r="C1301">
        <v>4</v>
      </c>
      <c r="D1301">
        <v>2</v>
      </c>
      <c r="E1301" t="s">
        <v>30</v>
      </c>
      <c r="F1301" s="1" t="s">
        <v>147</v>
      </c>
      <c r="G1301" t="str">
        <f>VLOOKUP(A1301,Total!$A$1:$J$47,8,0)</f>
        <v>Upper: PU 100 | Sole: Rubber 100</v>
      </c>
      <c r="H1301" s="6">
        <f>VLOOKUP(A1301,Total!$A$1:$J$47,9,0)</f>
        <v>55</v>
      </c>
      <c r="I1301" s="5">
        <f t="shared" si="40"/>
        <v>65.45</v>
      </c>
      <c r="J1301" s="5">
        <f t="shared" si="41"/>
        <v>261.8</v>
      </c>
    </row>
    <row r="1302" spans="1:10" x14ac:dyDescent="0.25">
      <c r="A1302" t="s">
        <v>132</v>
      </c>
      <c r="B1302" t="s">
        <v>133</v>
      </c>
      <c r="C1302">
        <v>4</v>
      </c>
      <c r="D1302">
        <v>2</v>
      </c>
      <c r="E1302" t="s">
        <v>30</v>
      </c>
      <c r="F1302" s="1" t="s">
        <v>147</v>
      </c>
      <c r="G1302" t="str">
        <f>VLOOKUP(A1302,Total!$A$1:$J$47,8,0)</f>
        <v>Upper: PU 100 | Sole: Rubber 100</v>
      </c>
      <c r="H1302" s="6">
        <f>VLOOKUP(A1302,Total!$A$1:$J$47,9,0)</f>
        <v>55</v>
      </c>
      <c r="I1302" s="5">
        <f t="shared" si="40"/>
        <v>65.45</v>
      </c>
      <c r="J1302" s="5">
        <f t="shared" si="41"/>
        <v>261.8</v>
      </c>
    </row>
    <row r="1303" spans="1:10" x14ac:dyDescent="0.25">
      <c r="A1303" t="s">
        <v>132</v>
      </c>
      <c r="B1303" t="s">
        <v>133</v>
      </c>
      <c r="C1303">
        <v>4</v>
      </c>
      <c r="D1303">
        <v>2</v>
      </c>
      <c r="E1303" t="s">
        <v>30</v>
      </c>
      <c r="F1303" s="1" t="s">
        <v>20</v>
      </c>
      <c r="G1303" t="str">
        <f>VLOOKUP(A1303,Total!$A$1:$J$47,8,0)</f>
        <v>Upper: PU 100 | Sole: Rubber 100</v>
      </c>
      <c r="H1303" s="6">
        <f>VLOOKUP(A1303,Total!$A$1:$J$47,9,0)</f>
        <v>55</v>
      </c>
      <c r="I1303" s="5">
        <f t="shared" si="40"/>
        <v>65.45</v>
      </c>
      <c r="J1303" s="5">
        <f t="shared" si="41"/>
        <v>261.8</v>
      </c>
    </row>
    <row r="1304" spans="1:10" x14ac:dyDescent="0.25">
      <c r="A1304" t="s">
        <v>132</v>
      </c>
      <c r="B1304" t="s">
        <v>133</v>
      </c>
      <c r="C1304">
        <v>4</v>
      </c>
      <c r="D1304">
        <v>2</v>
      </c>
      <c r="E1304" t="s">
        <v>30</v>
      </c>
      <c r="F1304" s="1" t="s">
        <v>148</v>
      </c>
      <c r="G1304" t="str">
        <f>VLOOKUP(A1304,Total!$A$1:$J$47,8,0)</f>
        <v>Upper: PU 100 | Sole: Rubber 100</v>
      </c>
      <c r="H1304" s="6">
        <f>VLOOKUP(A1304,Total!$A$1:$J$47,9,0)</f>
        <v>55</v>
      </c>
      <c r="I1304" s="5">
        <f t="shared" si="40"/>
        <v>65.45</v>
      </c>
      <c r="J1304" s="5">
        <f t="shared" si="41"/>
        <v>261.8</v>
      </c>
    </row>
    <row r="1305" spans="1:10" x14ac:dyDescent="0.25">
      <c r="A1305" t="s">
        <v>132</v>
      </c>
      <c r="B1305" t="s">
        <v>133</v>
      </c>
      <c r="C1305">
        <v>4</v>
      </c>
      <c r="D1305">
        <v>2</v>
      </c>
      <c r="E1305" t="s">
        <v>30</v>
      </c>
      <c r="F1305" s="1" t="s">
        <v>148</v>
      </c>
      <c r="G1305" t="str">
        <f>VLOOKUP(A1305,Total!$A$1:$J$47,8,0)</f>
        <v>Upper: PU 100 | Sole: Rubber 100</v>
      </c>
      <c r="H1305" s="6">
        <f>VLOOKUP(A1305,Total!$A$1:$J$47,9,0)</f>
        <v>55</v>
      </c>
      <c r="I1305" s="5">
        <f t="shared" si="40"/>
        <v>65.45</v>
      </c>
      <c r="J1305" s="5">
        <f t="shared" si="41"/>
        <v>261.8</v>
      </c>
    </row>
    <row r="1306" spans="1:10" x14ac:dyDescent="0.25">
      <c r="A1306" t="s">
        <v>61</v>
      </c>
      <c r="B1306" t="s">
        <v>62</v>
      </c>
      <c r="C1306">
        <v>4</v>
      </c>
      <c r="D1306">
        <v>2</v>
      </c>
      <c r="E1306" t="s">
        <v>30</v>
      </c>
      <c r="F1306" s="1" t="s">
        <v>147</v>
      </c>
      <c r="G1306" t="str">
        <f>VLOOKUP(A1306,Total!$A$1:$J$47,8,0)</f>
        <v>Upper: PU 100 | Sole: Rubber 100</v>
      </c>
      <c r="H1306" s="6">
        <f>VLOOKUP(A1306,Total!$A$1:$J$47,9,0)</f>
        <v>55</v>
      </c>
      <c r="I1306" s="5">
        <f t="shared" si="40"/>
        <v>65.45</v>
      </c>
      <c r="J1306" s="5">
        <f t="shared" si="41"/>
        <v>261.8</v>
      </c>
    </row>
    <row r="1307" spans="1:10" x14ac:dyDescent="0.25">
      <c r="A1307" t="s">
        <v>54</v>
      </c>
      <c r="B1307" t="s">
        <v>55</v>
      </c>
      <c r="C1307">
        <v>9</v>
      </c>
      <c r="D1307">
        <v>2</v>
      </c>
      <c r="E1307" t="s">
        <v>30</v>
      </c>
      <c r="F1307" s="1" t="s">
        <v>31</v>
      </c>
      <c r="G1307" t="str">
        <f>VLOOKUP(A1307,Total!$A$1:$J$47,8,0)</f>
        <v>Upper: Satin 100 | Sole: Rubber 100</v>
      </c>
      <c r="H1307" s="6">
        <f>VLOOKUP(A1307,Total!$A$1:$J$47,9,0)</f>
        <v>30</v>
      </c>
      <c r="I1307" s="5">
        <f t="shared" si="40"/>
        <v>35.699999999999996</v>
      </c>
      <c r="J1307" s="5">
        <f t="shared" si="41"/>
        <v>321.29999999999995</v>
      </c>
    </row>
    <row r="1308" spans="1:10" x14ac:dyDescent="0.25">
      <c r="A1308" t="s">
        <v>54</v>
      </c>
      <c r="B1308" t="s">
        <v>55</v>
      </c>
      <c r="C1308">
        <v>9</v>
      </c>
      <c r="D1308">
        <v>2</v>
      </c>
      <c r="E1308" t="s">
        <v>30</v>
      </c>
      <c r="F1308" s="1" t="s">
        <v>20</v>
      </c>
      <c r="G1308" t="str">
        <f>VLOOKUP(A1308,Total!$A$1:$J$47,8,0)</f>
        <v>Upper: Satin 100 | Sole: Rubber 100</v>
      </c>
      <c r="H1308" s="6">
        <f>VLOOKUP(A1308,Total!$A$1:$J$47,9,0)</f>
        <v>30</v>
      </c>
      <c r="I1308" s="5">
        <f t="shared" si="40"/>
        <v>35.699999999999996</v>
      </c>
      <c r="J1308" s="5">
        <f t="shared" si="41"/>
        <v>321.29999999999995</v>
      </c>
    </row>
    <row r="1309" spans="1:10" x14ac:dyDescent="0.25">
      <c r="A1309" t="s">
        <v>123</v>
      </c>
      <c r="B1309" t="s">
        <v>124</v>
      </c>
      <c r="C1309">
        <v>4</v>
      </c>
      <c r="D1309">
        <v>2</v>
      </c>
      <c r="E1309" t="s">
        <v>30</v>
      </c>
      <c r="F1309" s="1" t="s">
        <v>31</v>
      </c>
      <c r="G1309" t="str">
        <f>VLOOKUP(A1309,Total!$A$1:$J$47,8,0)</f>
        <v>Upper: Synthetic Materials Lining And Sock: Synthetic Materials Outer: Other Synthetic Materials</v>
      </c>
      <c r="H1309" s="6">
        <f>VLOOKUP(A1309,Total!$A$1:$J$47,9,0)</f>
        <v>35</v>
      </c>
      <c r="I1309" s="5">
        <f t="shared" si="40"/>
        <v>41.65</v>
      </c>
      <c r="J1309" s="5">
        <f t="shared" si="41"/>
        <v>166.6</v>
      </c>
    </row>
    <row r="1310" spans="1:10" x14ac:dyDescent="0.25">
      <c r="A1310" t="s">
        <v>68</v>
      </c>
      <c r="B1310" t="s">
        <v>69</v>
      </c>
      <c r="C1310">
        <v>2</v>
      </c>
      <c r="D1310">
        <v>2</v>
      </c>
      <c r="E1310" t="s">
        <v>30</v>
      </c>
      <c r="F1310" s="1" t="s">
        <v>148</v>
      </c>
      <c r="G1310" t="str">
        <f>VLOOKUP(A1310,Total!$A$1:$J$47,8,0)</f>
        <v>Upper: PU 100 | Sole: Thermoplastic Rubber 100</v>
      </c>
      <c r="H1310" s="6">
        <f>VLOOKUP(A1310,Total!$A$1:$J$47,9,0)</f>
        <v>55</v>
      </c>
      <c r="I1310" s="5">
        <f t="shared" si="40"/>
        <v>65.45</v>
      </c>
      <c r="J1310" s="5">
        <f t="shared" si="41"/>
        <v>130.9</v>
      </c>
    </row>
    <row r="1311" spans="1:10" x14ac:dyDescent="0.25">
      <c r="A1311" t="s">
        <v>54</v>
      </c>
      <c r="B1311" t="s">
        <v>55</v>
      </c>
      <c r="C1311">
        <v>9</v>
      </c>
      <c r="D1311">
        <v>2</v>
      </c>
      <c r="E1311" t="s">
        <v>30</v>
      </c>
      <c r="F1311" s="1" t="s">
        <v>147</v>
      </c>
      <c r="G1311" t="str">
        <f>VLOOKUP(A1311,Total!$A$1:$J$47,8,0)</f>
        <v>Upper: Satin 100 | Sole: Rubber 100</v>
      </c>
      <c r="H1311" s="6">
        <f>VLOOKUP(A1311,Total!$A$1:$J$47,9,0)</f>
        <v>30</v>
      </c>
      <c r="I1311" s="5">
        <f t="shared" si="40"/>
        <v>35.699999999999996</v>
      </c>
      <c r="J1311" s="5">
        <f t="shared" si="41"/>
        <v>321.29999999999995</v>
      </c>
    </row>
    <row r="1312" spans="1:10" x14ac:dyDescent="0.25">
      <c r="A1312" t="s">
        <v>120</v>
      </c>
      <c r="B1312" t="s">
        <v>121</v>
      </c>
      <c r="C1312">
        <v>4</v>
      </c>
      <c r="D1312">
        <v>2</v>
      </c>
      <c r="E1312" t="s">
        <v>30</v>
      </c>
      <c r="F1312" s="1" t="s">
        <v>22</v>
      </c>
      <c r="G1312" t="str">
        <f>VLOOKUP(A1312,Total!$A$1:$J$47,8,0)</f>
        <v>Upper-100% Polyester  sock-100% polyurethane outsole-TPR</v>
      </c>
      <c r="H1312" s="6">
        <f>VLOOKUP(A1312,Total!$A$1:$J$47,9,0)</f>
        <v>35</v>
      </c>
      <c r="I1312" s="5">
        <f t="shared" si="40"/>
        <v>41.65</v>
      </c>
      <c r="J1312" s="5">
        <f t="shared" si="41"/>
        <v>166.6</v>
      </c>
    </row>
    <row r="1313" spans="1:10" x14ac:dyDescent="0.25">
      <c r="A1313" t="s">
        <v>123</v>
      </c>
      <c r="B1313" t="s">
        <v>124</v>
      </c>
      <c r="C1313">
        <v>5</v>
      </c>
      <c r="D1313">
        <v>3</v>
      </c>
      <c r="E1313" t="s">
        <v>30</v>
      </c>
      <c r="F1313" s="1" t="s">
        <v>22</v>
      </c>
      <c r="G1313" t="str">
        <f>VLOOKUP(A1313,Total!$A$1:$J$47,8,0)</f>
        <v>Upper: Synthetic Materials Lining And Sock: Synthetic Materials Outer: Other Synthetic Materials</v>
      </c>
      <c r="H1313" s="6">
        <f>VLOOKUP(A1313,Total!$A$1:$J$47,9,0)</f>
        <v>35</v>
      </c>
      <c r="I1313" s="5">
        <f t="shared" si="40"/>
        <v>41.65</v>
      </c>
      <c r="J1313" s="5">
        <f t="shared" si="41"/>
        <v>208.25</v>
      </c>
    </row>
    <row r="1314" spans="1:10" x14ac:dyDescent="0.25">
      <c r="A1314" t="s">
        <v>123</v>
      </c>
      <c r="B1314" t="s">
        <v>124</v>
      </c>
      <c r="C1314">
        <v>5</v>
      </c>
      <c r="D1314">
        <v>3</v>
      </c>
      <c r="E1314" t="s">
        <v>30</v>
      </c>
      <c r="F1314" s="1" t="s">
        <v>22</v>
      </c>
      <c r="G1314" t="str">
        <f>VLOOKUP(A1314,Total!$A$1:$J$47,8,0)</f>
        <v>Upper: Synthetic Materials Lining And Sock: Synthetic Materials Outer: Other Synthetic Materials</v>
      </c>
      <c r="H1314" s="6">
        <f>VLOOKUP(A1314,Total!$A$1:$J$47,9,0)</f>
        <v>35</v>
      </c>
      <c r="I1314" s="5">
        <f t="shared" si="40"/>
        <v>41.65</v>
      </c>
      <c r="J1314" s="5">
        <f t="shared" si="41"/>
        <v>208.25</v>
      </c>
    </row>
    <row r="1315" spans="1:10" x14ac:dyDescent="0.25">
      <c r="A1315" t="s">
        <v>50</v>
      </c>
      <c r="B1315" t="s">
        <v>52</v>
      </c>
      <c r="C1315">
        <v>11</v>
      </c>
      <c r="D1315">
        <v>3</v>
      </c>
      <c r="E1315" t="s">
        <v>30</v>
      </c>
      <c r="F1315" s="1" t="s">
        <v>148</v>
      </c>
      <c r="G1315" t="str">
        <f>VLOOKUP(A1315,Total!$A$1:$J$47,8,0)</f>
        <v>Upper: Polyurethane 100 | Sole: Polyurethane 100</v>
      </c>
      <c r="H1315" s="6">
        <f>VLOOKUP(A1315,Total!$A$1:$J$47,9,0)</f>
        <v>24</v>
      </c>
      <c r="I1315" s="5">
        <f t="shared" si="40"/>
        <v>28.56</v>
      </c>
      <c r="J1315" s="5">
        <f t="shared" si="41"/>
        <v>314.15999999999997</v>
      </c>
    </row>
    <row r="1316" spans="1:10" x14ac:dyDescent="0.25">
      <c r="A1316" t="s">
        <v>138</v>
      </c>
      <c r="B1316" t="s">
        <v>139</v>
      </c>
      <c r="C1316">
        <v>5</v>
      </c>
      <c r="D1316">
        <v>3</v>
      </c>
      <c r="E1316" t="s">
        <v>30</v>
      </c>
      <c r="F1316" s="1" t="s">
        <v>22</v>
      </c>
      <c r="G1316" t="str">
        <f>VLOOKUP(A1316,Total!$A$1:$J$47,8,0)</f>
        <v>Upper: PU 100 | Sole: Plastic 100</v>
      </c>
      <c r="H1316" s="6">
        <f>VLOOKUP(A1316,Total!$A$1:$J$47,9,0)</f>
        <v>38</v>
      </c>
      <c r="I1316" s="5">
        <f t="shared" si="40"/>
        <v>45.22</v>
      </c>
      <c r="J1316" s="5">
        <f t="shared" si="41"/>
        <v>226.1</v>
      </c>
    </row>
    <row r="1317" spans="1:10" x14ac:dyDescent="0.25">
      <c r="A1317" t="s">
        <v>138</v>
      </c>
      <c r="B1317" t="s">
        <v>139</v>
      </c>
      <c r="C1317">
        <v>5</v>
      </c>
      <c r="D1317">
        <v>3</v>
      </c>
      <c r="E1317" t="s">
        <v>30</v>
      </c>
      <c r="F1317" s="1" t="s">
        <v>14</v>
      </c>
      <c r="G1317" t="str">
        <f>VLOOKUP(A1317,Total!$A$1:$J$47,8,0)</f>
        <v>Upper: PU 100 | Sole: Plastic 100</v>
      </c>
      <c r="H1317" s="6">
        <f>VLOOKUP(A1317,Total!$A$1:$J$47,9,0)</f>
        <v>38</v>
      </c>
      <c r="I1317" s="5">
        <f t="shared" si="40"/>
        <v>45.22</v>
      </c>
      <c r="J1317" s="5">
        <f t="shared" si="41"/>
        <v>226.1</v>
      </c>
    </row>
    <row r="1318" spans="1:10" x14ac:dyDescent="0.25">
      <c r="A1318" t="s">
        <v>138</v>
      </c>
      <c r="B1318" t="s">
        <v>139</v>
      </c>
      <c r="C1318">
        <v>5</v>
      </c>
      <c r="D1318">
        <v>3</v>
      </c>
      <c r="E1318" t="s">
        <v>30</v>
      </c>
      <c r="F1318" s="1" t="s">
        <v>147</v>
      </c>
      <c r="G1318" t="str">
        <f>VLOOKUP(A1318,Total!$A$1:$J$47,8,0)</f>
        <v>Upper: PU 100 | Sole: Plastic 100</v>
      </c>
      <c r="H1318" s="6">
        <f>VLOOKUP(A1318,Total!$A$1:$J$47,9,0)</f>
        <v>38</v>
      </c>
      <c r="I1318" s="5">
        <f t="shared" si="40"/>
        <v>45.22</v>
      </c>
      <c r="J1318" s="5">
        <f t="shared" si="41"/>
        <v>226.1</v>
      </c>
    </row>
    <row r="1319" spans="1:10" x14ac:dyDescent="0.25">
      <c r="A1319" t="s">
        <v>138</v>
      </c>
      <c r="B1319" t="s">
        <v>139</v>
      </c>
      <c r="C1319">
        <v>5</v>
      </c>
      <c r="D1319">
        <v>3</v>
      </c>
      <c r="E1319" t="s">
        <v>30</v>
      </c>
      <c r="F1319" s="1" t="s">
        <v>20</v>
      </c>
      <c r="G1319" t="str">
        <f>VLOOKUP(A1319,Total!$A$1:$J$47,8,0)</f>
        <v>Upper: PU 100 | Sole: Plastic 100</v>
      </c>
      <c r="H1319" s="6">
        <f>VLOOKUP(A1319,Total!$A$1:$J$47,9,0)</f>
        <v>38</v>
      </c>
      <c r="I1319" s="5">
        <f t="shared" si="40"/>
        <v>45.22</v>
      </c>
      <c r="J1319" s="5">
        <f t="shared" si="41"/>
        <v>226.1</v>
      </c>
    </row>
    <row r="1320" spans="1:10" x14ac:dyDescent="0.25">
      <c r="A1320" t="s">
        <v>120</v>
      </c>
      <c r="B1320" t="s">
        <v>121</v>
      </c>
      <c r="C1320">
        <v>2</v>
      </c>
      <c r="D1320">
        <v>3</v>
      </c>
      <c r="E1320" t="s">
        <v>30</v>
      </c>
      <c r="F1320" s="1" t="s">
        <v>147</v>
      </c>
      <c r="G1320" t="str">
        <f>VLOOKUP(A1320,Total!$A$1:$J$47,8,0)</f>
        <v>Upper-100% Polyester  sock-100% polyurethane outsole-TPR</v>
      </c>
      <c r="H1320" s="6">
        <f>VLOOKUP(A1320,Total!$A$1:$J$47,9,0)</f>
        <v>35</v>
      </c>
      <c r="I1320" s="5">
        <f t="shared" si="40"/>
        <v>41.65</v>
      </c>
      <c r="J1320" s="5">
        <f t="shared" si="41"/>
        <v>83.3</v>
      </c>
    </row>
    <row r="1321" spans="1:10" x14ac:dyDescent="0.25">
      <c r="A1321" t="s">
        <v>28</v>
      </c>
      <c r="B1321" t="s">
        <v>29</v>
      </c>
      <c r="C1321">
        <v>5</v>
      </c>
      <c r="D1321">
        <v>3</v>
      </c>
      <c r="E1321" t="s">
        <v>30</v>
      </c>
      <c r="F1321" s="1" t="s">
        <v>147</v>
      </c>
      <c r="G1321" t="str">
        <f>VLOOKUP(A1321,Total!$A$1:$J$47,8,0)</f>
        <v>Upper: Polyester 100 | Sole: Rubber 100</v>
      </c>
      <c r="H1321" s="6">
        <f>VLOOKUP(A1321,Total!$A$1:$J$47,9,0)</f>
        <v>60</v>
      </c>
      <c r="I1321" s="5">
        <f t="shared" si="40"/>
        <v>71.399999999999991</v>
      </c>
      <c r="J1321" s="5">
        <f t="shared" si="41"/>
        <v>356.99999999999994</v>
      </c>
    </row>
    <row r="1322" spans="1:10" x14ac:dyDescent="0.25">
      <c r="A1322" t="s">
        <v>120</v>
      </c>
      <c r="B1322" t="s">
        <v>121</v>
      </c>
      <c r="C1322">
        <v>2</v>
      </c>
      <c r="D1322">
        <v>3</v>
      </c>
      <c r="E1322" t="s">
        <v>30</v>
      </c>
      <c r="F1322" s="1" t="s">
        <v>14</v>
      </c>
      <c r="G1322" t="str">
        <f>VLOOKUP(A1322,Total!$A$1:$J$47,8,0)</f>
        <v>Upper-100% Polyester  sock-100% polyurethane outsole-TPR</v>
      </c>
      <c r="H1322" s="6">
        <f>VLOOKUP(A1322,Total!$A$1:$J$47,9,0)</f>
        <v>35</v>
      </c>
      <c r="I1322" s="5">
        <f t="shared" si="40"/>
        <v>41.65</v>
      </c>
      <c r="J1322" s="5">
        <f t="shared" si="41"/>
        <v>83.3</v>
      </c>
    </row>
    <row r="1323" spans="1:10" x14ac:dyDescent="0.25">
      <c r="A1323" t="s">
        <v>28</v>
      </c>
      <c r="B1323" t="s">
        <v>29</v>
      </c>
      <c r="C1323">
        <v>5</v>
      </c>
      <c r="D1323">
        <v>3</v>
      </c>
      <c r="E1323" t="s">
        <v>30</v>
      </c>
      <c r="F1323" s="1" t="s">
        <v>14</v>
      </c>
      <c r="G1323" t="str">
        <f>VLOOKUP(A1323,Total!$A$1:$J$47,8,0)</f>
        <v>Upper: Polyester 100 | Sole: Rubber 100</v>
      </c>
      <c r="H1323" s="6">
        <f>VLOOKUP(A1323,Total!$A$1:$J$47,9,0)</f>
        <v>60</v>
      </c>
      <c r="I1323" s="5">
        <f t="shared" si="40"/>
        <v>71.399999999999991</v>
      </c>
      <c r="J1323" s="5">
        <f t="shared" si="41"/>
        <v>356.99999999999994</v>
      </c>
    </row>
    <row r="1324" spans="1:10" x14ac:dyDescent="0.25">
      <c r="A1324" t="s">
        <v>107</v>
      </c>
      <c r="B1324" t="s">
        <v>109</v>
      </c>
      <c r="C1324">
        <v>4</v>
      </c>
      <c r="D1324">
        <v>3</v>
      </c>
      <c r="E1324" t="s">
        <v>30</v>
      </c>
      <c r="F1324" s="1" t="s">
        <v>147</v>
      </c>
      <c r="G1324" t="str">
        <f>VLOOKUP(A1324,Total!$A$1:$J$47,8,0)</f>
        <v>Upper: PU 100 | Sole: Rubber 100</v>
      </c>
      <c r="H1324" s="6">
        <f>VLOOKUP(A1324,Total!$A$1:$J$47,9,0)</f>
        <v>55</v>
      </c>
      <c r="I1324" s="5">
        <f t="shared" si="40"/>
        <v>65.45</v>
      </c>
      <c r="J1324" s="5">
        <f t="shared" si="41"/>
        <v>261.8</v>
      </c>
    </row>
    <row r="1325" spans="1:10" x14ac:dyDescent="0.25">
      <c r="A1325" t="s">
        <v>28</v>
      </c>
      <c r="B1325" t="s">
        <v>29</v>
      </c>
      <c r="C1325">
        <v>5</v>
      </c>
      <c r="D1325">
        <v>3</v>
      </c>
      <c r="E1325" t="s">
        <v>30</v>
      </c>
      <c r="F1325" s="1" t="s">
        <v>20</v>
      </c>
      <c r="G1325" t="str">
        <f>VLOOKUP(A1325,Total!$A$1:$J$47,8,0)</f>
        <v>Upper: Polyester 100 | Sole: Rubber 100</v>
      </c>
      <c r="H1325" s="6">
        <f>VLOOKUP(A1325,Total!$A$1:$J$47,9,0)</f>
        <v>60</v>
      </c>
      <c r="I1325" s="5">
        <f t="shared" si="40"/>
        <v>71.399999999999991</v>
      </c>
      <c r="J1325" s="5">
        <f t="shared" si="41"/>
        <v>356.99999999999994</v>
      </c>
    </row>
    <row r="1326" spans="1:10" x14ac:dyDescent="0.25">
      <c r="A1326" t="s">
        <v>107</v>
      </c>
      <c r="B1326" t="s">
        <v>109</v>
      </c>
      <c r="C1326">
        <v>4</v>
      </c>
      <c r="D1326">
        <v>3</v>
      </c>
      <c r="E1326" t="s">
        <v>30</v>
      </c>
      <c r="F1326" s="1" t="s">
        <v>147</v>
      </c>
      <c r="G1326" t="str">
        <f>VLOOKUP(A1326,Total!$A$1:$J$47,8,0)</f>
        <v>Upper: PU 100 | Sole: Rubber 100</v>
      </c>
      <c r="H1326" s="6">
        <f>VLOOKUP(A1326,Total!$A$1:$J$47,9,0)</f>
        <v>55</v>
      </c>
      <c r="I1326" s="5">
        <f t="shared" si="40"/>
        <v>65.45</v>
      </c>
      <c r="J1326" s="5">
        <f t="shared" si="41"/>
        <v>261.8</v>
      </c>
    </row>
    <row r="1327" spans="1:10" x14ac:dyDescent="0.25">
      <c r="A1327" t="s">
        <v>107</v>
      </c>
      <c r="B1327" t="s">
        <v>109</v>
      </c>
      <c r="C1327">
        <v>4</v>
      </c>
      <c r="D1327">
        <v>3</v>
      </c>
      <c r="E1327" t="s">
        <v>30</v>
      </c>
      <c r="F1327" s="1" t="s">
        <v>14</v>
      </c>
      <c r="G1327" t="str">
        <f>VLOOKUP(A1327,Total!$A$1:$J$47,8,0)</f>
        <v>Upper: PU 100 | Sole: Rubber 100</v>
      </c>
      <c r="H1327" s="6">
        <f>VLOOKUP(A1327,Total!$A$1:$J$47,9,0)</f>
        <v>55</v>
      </c>
      <c r="I1327" s="5">
        <f t="shared" si="40"/>
        <v>65.45</v>
      </c>
      <c r="J1327" s="5">
        <f t="shared" si="41"/>
        <v>261.8</v>
      </c>
    </row>
    <row r="1328" spans="1:10" x14ac:dyDescent="0.25">
      <c r="A1328" t="s">
        <v>107</v>
      </c>
      <c r="B1328" t="s">
        <v>109</v>
      </c>
      <c r="C1328">
        <v>4</v>
      </c>
      <c r="D1328">
        <v>3</v>
      </c>
      <c r="E1328" t="s">
        <v>30</v>
      </c>
      <c r="F1328" s="1" t="s">
        <v>20</v>
      </c>
      <c r="G1328" t="str">
        <f>VLOOKUP(A1328,Total!$A$1:$J$47,8,0)</f>
        <v>Upper: PU 100 | Sole: Rubber 100</v>
      </c>
      <c r="H1328" s="6">
        <f>VLOOKUP(A1328,Total!$A$1:$J$47,9,0)</f>
        <v>55</v>
      </c>
      <c r="I1328" s="5">
        <f t="shared" si="40"/>
        <v>65.45</v>
      </c>
      <c r="J1328" s="5">
        <f t="shared" si="41"/>
        <v>261.8</v>
      </c>
    </row>
    <row r="1329" spans="1:10" x14ac:dyDescent="0.25">
      <c r="A1329" t="s">
        <v>54</v>
      </c>
      <c r="B1329" t="s">
        <v>55</v>
      </c>
      <c r="C1329">
        <v>9</v>
      </c>
      <c r="D1329">
        <v>3</v>
      </c>
      <c r="E1329" t="s">
        <v>30</v>
      </c>
      <c r="F1329" s="1" t="s">
        <v>20</v>
      </c>
      <c r="G1329" t="str">
        <f>VLOOKUP(A1329,Total!$A$1:$J$47,8,0)</f>
        <v>Upper: Satin 100 | Sole: Rubber 100</v>
      </c>
      <c r="H1329" s="6">
        <f>VLOOKUP(A1329,Total!$A$1:$J$47,9,0)</f>
        <v>30</v>
      </c>
      <c r="I1329" s="5">
        <f t="shared" si="40"/>
        <v>35.699999999999996</v>
      </c>
      <c r="J1329" s="5">
        <f t="shared" si="41"/>
        <v>321.29999999999995</v>
      </c>
    </row>
    <row r="1330" spans="1:10" x14ac:dyDescent="0.25">
      <c r="A1330" t="s">
        <v>107</v>
      </c>
      <c r="B1330" t="s">
        <v>109</v>
      </c>
      <c r="C1330">
        <v>4</v>
      </c>
      <c r="D1330">
        <v>3</v>
      </c>
      <c r="E1330" t="s">
        <v>30</v>
      </c>
      <c r="F1330" s="1" t="s">
        <v>148</v>
      </c>
      <c r="G1330" t="str">
        <f>VLOOKUP(A1330,Total!$A$1:$J$47,8,0)</f>
        <v>Upper: PU 100 | Sole: Rubber 100</v>
      </c>
      <c r="H1330" s="6">
        <f>VLOOKUP(A1330,Total!$A$1:$J$47,9,0)</f>
        <v>55</v>
      </c>
      <c r="I1330" s="5">
        <f t="shared" si="40"/>
        <v>65.45</v>
      </c>
      <c r="J1330" s="5">
        <f t="shared" si="41"/>
        <v>261.8</v>
      </c>
    </row>
    <row r="1331" spans="1:10" x14ac:dyDescent="0.25">
      <c r="A1331" t="s">
        <v>54</v>
      </c>
      <c r="B1331" t="s">
        <v>55</v>
      </c>
      <c r="C1331">
        <v>9</v>
      </c>
      <c r="D1331">
        <v>3</v>
      </c>
      <c r="E1331" t="s">
        <v>30</v>
      </c>
      <c r="F1331" s="1" t="s">
        <v>148</v>
      </c>
      <c r="G1331" t="str">
        <f>VLOOKUP(A1331,Total!$A$1:$J$47,8,0)</f>
        <v>Upper: Satin 100 | Sole: Rubber 100</v>
      </c>
      <c r="H1331" s="6">
        <f>VLOOKUP(A1331,Total!$A$1:$J$47,9,0)</f>
        <v>30</v>
      </c>
      <c r="I1331" s="5">
        <f t="shared" si="40"/>
        <v>35.699999999999996</v>
      </c>
      <c r="J1331" s="5">
        <f t="shared" si="41"/>
        <v>321.29999999999995</v>
      </c>
    </row>
    <row r="1332" spans="1:10" x14ac:dyDescent="0.25">
      <c r="A1332" t="s">
        <v>68</v>
      </c>
      <c r="B1332" t="s">
        <v>69</v>
      </c>
      <c r="C1332">
        <v>2</v>
      </c>
      <c r="D1332">
        <v>3</v>
      </c>
      <c r="E1332" t="s">
        <v>30</v>
      </c>
      <c r="F1332" s="1" t="s">
        <v>148</v>
      </c>
      <c r="G1332" t="str">
        <f>VLOOKUP(A1332,Total!$A$1:$J$47,8,0)</f>
        <v>Upper: PU 100 | Sole: Thermoplastic Rubber 100</v>
      </c>
      <c r="H1332" s="6">
        <f>VLOOKUP(A1332,Total!$A$1:$J$47,9,0)</f>
        <v>55</v>
      </c>
      <c r="I1332" s="5">
        <f t="shared" si="40"/>
        <v>65.45</v>
      </c>
      <c r="J1332" s="5">
        <f t="shared" si="41"/>
        <v>130.9</v>
      </c>
    </row>
    <row r="1333" spans="1:10" x14ac:dyDescent="0.25">
      <c r="A1333" t="s">
        <v>117</v>
      </c>
      <c r="B1333" t="s">
        <v>118</v>
      </c>
      <c r="C1333">
        <v>6</v>
      </c>
      <c r="D1333">
        <v>3</v>
      </c>
      <c r="E1333" t="s">
        <v>30</v>
      </c>
      <c r="F1333" s="1" t="s">
        <v>147</v>
      </c>
      <c r="G1333" t="str">
        <f>VLOOKUP(A1333,Total!$A$1:$J$47,8,0)</f>
        <v>Upper: Textile 100 | Sole: Rubber 100</v>
      </c>
      <c r="H1333" s="6">
        <f>VLOOKUP(A1333,Total!$A$1:$J$47,9,0)</f>
        <v>60</v>
      </c>
      <c r="I1333" s="5">
        <f t="shared" si="40"/>
        <v>71.399999999999991</v>
      </c>
      <c r="J1333" s="5">
        <f t="shared" si="41"/>
        <v>428.4</v>
      </c>
    </row>
    <row r="1334" spans="1:10" x14ac:dyDescent="0.25">
      <c r="A1334" t="s">
        <v>105</v>
      </c>
      <c r="B1334" t="s">
        <v>106</v>
      </c>
      <c r="C1334">
        <v>2</v>
      </c>
      <c r="D1334">
        <v>3</v>
      </c>
      <c r="E1334" t="s">
        <v>30</v>
      </c>
      <c r="F1334" s="1" t="s">
        <v>20</v>
      </c>
      <c r="G1334" t="str">
        <f>VLOOKUP(A1334,Total!$A$1:$J$47,8,0)</f>
        <v>Upper: PU 100 | Sole: Rubber 100</v>
      </c>
      <c r="H1334" s="6">
        <f>VLOOKUP(A1334,Total!$A$1:$J$47,9,0)</f>
        <v>50</v>
      </c>
      <c r="I1334" s="5">
        <f t="shared" si="40"/>
        <v>59.5</v>
      </c>
      <c r="J1334" s="5">
        <f t="shared" si="41"/>
        <v>119</v>
      </c>
    </row>
    <row r="1335" spans="1:10" x14ac:dyDescent="0.25">
      <c r="A1335" t="s">
        <v>123</v>
      </c>
      <c r="B1335" t="s">
        <v>124</v>
      </c>
      <c r="C1335">
        <v>4</v>
      </c>
      <c r="D1335">
        <v>3</v>
      </c>
      <c r="E1335" t="s">
        <v>30</v>
      </c>
      <c r="F1335" s="1" t="s">
        <v>20</v>
      </c>
      <c r="G1335" t="str">
        <f>VLOOKUP(A1335,Total!$A$1:$J$47,8,0)</f>
        <v>Upper: Synthetic Materials Lining And Sock: Synthetic Materials Outer: Other Synthetic Materials</v>
      </c>
      <c r="H1335" s="6">
        <f>VLOOKUP(A1335,Total!$A$1:$J$47,9,0)</f>
        <v>35</v>
      </c>
      <c r="I1335" s="5">
        <f t="shared" si="40"/>
        <v>41.65</v>
      </c>
      <c r="J1335" s="5">
        <f t="shared" si="41"/>
        <v>166.6</v>
      </c>
    </row>
    <row r="1336" spans="1:10" x14ac:dyDescent="0.25">
      <c r="A1336" t="s">
        <v>123</v>
      </c>
      <c r="B1336" t="s">
        <v>124</v>
      </c>
      <c r="C1336">
        <v>4</v>
      </c>
      <c r="D1336">
        <v>3</v>
      </c>
      <c r="E1336" t="s">
        <v>30</v>
      </c>
      <c r="F1336" s="1" t="s">
        <v>147</v>
      </c>
      <c r="G1336" t="str">
        <f>VLOOKUP(A1336,Total!$A$1:$J$47,8,0)</f>
        <v>Upper: Synthetic Materials Lining And Sock: Synthetic Materials Outer: Other Synthetic Materials</v>
      </c>
      <c r="H1336" s="6">
        <f>VLOOKUP(A1336,Total!$A$1:$J$47,9,0)</f>
        <v>35</v>
      </c>
      <c r="I1336" s="5">
        <f t="shared" si="40"/>
        <v>41.65</v>
      </c>
      <c r="J1336" s="5">
        <f t="shared" si="41"/>
        <v>166.6</v>
      </c>
    </row>
    <row r="1337" spans="1:10" x14ac:dyDescent="0.25">
      <c r="A1337" t="s">
        <v>66</v>
      </c>
      <c r="B1337" t="s">
        <v>67</v>
      </c>
      <c r="C1337">
        <v>5</v>
      </c>
      <c r="D1337">
        <v>4</v>
      </c>
      <c r="E1337" t="s">
        <v>30</v>
      </c>
      <c r="F1337" s="1" t="s">
        <v>147</v>
      </c>
      <c r="G1337" t="str">
        <f>VLOOKUP(A1337,Total!$A$1:$J$47,8,0)</f>
        <v>Upper: PU 100 | Sole: Rubber 100</v>
      </c>
      <c r="H1337" s="6">
        <f>VLOOKUP(A1337,Total!$A$1:$J$47,9,0)</f>
        <v>55</v>
      </c>
      <c r="I1337" s="5">
        <f t="shared" si="40"/>
        <v>65.45</v>
      </c>
      <c r="J1337" s="5">
        <f t="shared" si="41"/>
        <v>327.25</v>
      </c>
    </row>
    <row r="1338" spans="1:10" x14ac:dyDescent="0.25">
      <c r="A1338" t="s">
        <v>66</v>
      </c>
      <c r="B1338" t="s">
        <v>67</v>
      </c>
      <c r="C1338">
        <v>5</v>
      </c>
      <c r="D1338">
        <v>4</v>
      </c>
      <c r="E1338" t="s">
        <v>30</v>
      </c>
      <c r="F1338" s="1" t="s">
        <v>148</v>
      </c>
      <c r="G1338" t="str">
        <f>VLOOKUP(A1338,Total!$A$1:$J$47,8,0)</f>
        <v>Upper: PU 100 | Sole: Rubber 100</v>
      </c>
      <c r="H1338" s="6">
        <f>VLOOKUP(A1338,Total!$A$1:$J$47,9,0)</f>
        <v>55</v>
      </c>
      <c r="I1338" s="5">
        <f t="shared" si="40"/>
        <v>65.45</v>
      </c>
      <c r="J1338" s="5">
        <f t="shared" si="41"/>
        <v>327.25</v>
      </c>
    </row>
    <row r="1339" spans="1:10" x14ac:dyDescent="0.25">
      <c r="A1339" t="s">
        <v>66</v>
      </c>
      <c r="B1339" t="s">
        <v>67</v>
      </c>
      <c r="C1339">
        <v>5</v>
      </c>
      <c r="D1339">
        <v>4</v>
      </c>
      <c r="E1339" t="s">
        <v>30</v>
      </c>
      <c r="F1339" s="1" t="s">
        <v>20</v>
      </c>
      <c r="G1339" t="str">
        <f>VLOOKUP(A1339,Total!$A$1:$J$47,8,0)</f>
        <v>Upper: PU 100 | Sole: Rubber 100</v>
      </c>
      <c r="H1339" s="6">
        <f>VLOOKUP(A1339,Total!$A$1:$J$47,9,0)</f>
        <v>55</v>
      </c>
      <c r="I1339" s="5">
        <f t="shared" si="40"/>
        <v>65.45</v>
      </c>
      <c r="J1339" s="5">
        <f t="shared" si="41"/>
        <v>327.25</v>
      </c>
    </row>
    <row r="1340" spans="1:10" x14ac:dyDescent="0.25">
      <c r="A1340" t="s">
        <v>66</v>
      </c>
      <c r="B1340" t="s">
        <v>67</v>
      </c>
      <c r="C1340">
        <v>5</v>
      </c>
      <c r="D1340">
        <v>4</v>
      </c>
      <c r="E1340" t="s">
        <v>30</v>
      </c>
      <c r="F1340" s="1" t="s">
        <v>147</v>
      </c>
      <c r="G1340" t="str">
        <f>VLOOKUP(A1340,Total!$A$1:$J$47,8,0)</f>
        <v>Upper: PU 100 | Sole: Rubber 100</v>
      </c>
      <c r="H1340" s="6">
        <f>VLOOKUP(A1340,Total!$A$1:$J$47,9,0)</f>
        <v>55</v>
      </c>
      <c r="I1340" s="5">
        <f t="shared" si="40"/>
        <v>65.45</v>
      </c>
      <c r="J1340" s="5">
        <f t="shared" si="41"/>
        <v>327.25</v>
      </c>
    </row>
    <row r="1341" spans="1:10" x14ac:dyDescent="0.25">
      <c r="A1341" t="s">
        <v>68</v>
      </c>
      <c r="B1341" t="s">
        <v>69</v>
      </c>
      <c r="C1341">
        <v>1</v>
      </c>
      <c r="D1341">
        <v>4</v>
      </c>
      <c r="E1341" t="s">
        <v>30</v>
      </c>
      <c r="F1341" s="1" t="s">
        <v>20</v>
      </c>
      <c r="G1341" t="str">
        <f>VLOOKUP(A1341,Total!$A$1:$J$47,8,0)</f>
        <v>Upper: PU 100 | Sole: Thermoplastic Rubber 100</v>
      </c>
      <c r="H1341" s="6">
        <f>VLOOKUP(A1341,Total!$A$1:$J$47,9,0)</f>
        <v>55</v>
      </c>
      <c r="I1341" s="5">
        <f t="shared" si="40"/>
        <v>65.45</v>
      </c>
      <c r="J1341" s="5">
        <f t="shared" si="41"/>
        <v>65.45</v>
      </c>
    </row>
    <row r="1342" spans="1:10" x14ac:dyDescent="0.25">
      <c r="A1342" t="s">
        <v>66</v>
      </c>
      <c r="B1342" t="s">
        <v>67</v>
      </c>
      <c r="C1342">
        <v>5</v>
      </c>
      <c r="D1342">
        <v>4</v>
      </c>
      <c r="E1342" t="s">
        <v>30</v>
      </c>
      <c r="F1342" s="1" t="s">
        <v>20</v>
      </c>
      <c r="G1342" t="str">
        <f>VLOOKUP(A1342,Total!$A$1:$J$47,8,0)</f>
        <v>Upper: PU 100 | Sole: Rubber 100</v>
      </c>
      <c r="H1342" s="6">
        <f>VLOOKUP(A1342,Total!$A$1:$J$47,9,0)</f>
        <v>55</v>
      </c>
      <c r="I1342" s="5">
        <f t="shared" si="40"/>
        <v>65.45</v>
      </c>
      <c r="J1342" s="5">
        <f t="shared" si="41"/>
        <v>327.25</v>
      </c>
    </row>
    <row r="1343" spans="1:10" x14ac:dyDescent="0.25">
      <c r="A1343" t="s">
        <v>99</v>
      </c>
      <c r="B1343" t="s">
        <v>100</v>
      </c>
      <c r="C1343">
        <v>12</v>
      </c>
      <c r="D1343">
        <v>4</v>
      </c>
      <c r="E1343" t="s">
        <v>30</v>
      </c>
      <c r="F1343" s="1" t="s">
        <v>20</v>
      </c>
      <c r="G1343" t="str">
        <f>VLOOKUP(A1343,Total!$A$1:$J$47,8,0)</f>
        <v>Upper: Satin 100 | Sole: Rubber 100</v>
      </c>
      <c r="H1343" s="6">
        <f>VLOOKUP(A1343,Total!$A$1:$J$47,9,0)</f>
        <v>30</v>
      </c>
      <c r="I1343" s="5">
        <f t="shared" si="40"/>
        <v>35.699999999999996</v>
      </c>
      <c r="J1343" s="5">
        <f t="shared" si="41"/>
        <v>428.4</v>
      </c>
    </row>
    <row r="1344" spans="1:10" x14ac:dyDescent="0.25">
      <c r="A1344" t="s">
        <v>78</v>
      </c>
      <c r="B1344" t="s">
        <v>79</v>
      </c>
      <c r="C1344">
        <v>5</v>
      </c>
      <c r="D1344">
        <v>4</v>
      </c>
      <c r="E1344" t="s">
        <v>30</v>
      </c>
      <c r="F1344" s="1" t="s">
        <v>148</v>
      </c>
      <c r="G1344" t="str">
        <f>VLOOKUP(A1344,Total!$A$1:$J$47,8,0)</f>
        <v>Upper: Polyester 100 | Sole: Rubber 100</v>
      </c>
      <c r="H1344" s="6">
        <f>VLOOKUP(A1344,Total!$A$1:$J$47,9,0)</f>
        <v>55</v>
      </c>
      <c r="I1344" s="5">
        <f t="shared" si="40"/>
        <v>65.45</v>
      </c>
      <c r="J1344" s="5">
        <f t="shared" si="41"/>
        <v>327.25</v>
      </c>
    </row>
    <row r="1345" spans="1:10" x14ac:dyDescent="0.25">
      <c r="A1345" t="s">
        <v>96</v>
      </c>
      <c r="B1345" t="s">
        <v>97</v>
      </c>
      <c r="C1345">
        <v>2</v>
      </c>
      <c r="D1345">
        <v>4</v>
      </c>
      <c r="E1345" t="s">
        <v>30</v>
      </c>
      <c r="F1345" s="1" t="s">
        <v>147</v>
      </c>
      <c r="G1345" t="str">
        <f>VLOOKUP(A1345,Total!$A$1:$J$47,8,0)</f>
        <v>Upper: Textile 100 | Sole: Plastic 100</v>
      </c>
      <c r="H1345" s="6">
        <f>VLOOKUP(A1345,Total!$A$1:$J$47,9,0)</f>
        <v>60</v>
      </c>
      <c r="I1345" s="5">
        <f t="shared" si="40"/>
        <v>71.399999999999991</v>
      </c>
      <c r="J1345" s="5">
        <f t="shared" si="41"/>
        <v>142.79999999999998</v>
      </c>
    </row>
    <row r="1346" spans="1:10" x14ac:dyDescent="0.25">
      <c r="A1346" t="s">
        <v>78</v>
      </c>
      <c r="B1346" t="s">
        <v>79</v>
      </c>
      <c r="C1346">
        <v>5</v>
      </c>
      <c r="D1346">
        <v>4</v>
      </c>
      <c r="E1346" t="s">
        <v>30</v>
      </c>
      <c r="F1346" s="1" t="s">
        <v>20</v>
      </c>
      <c r="G1346" t="str">
        <f>VLOOKUP(A1346,Total!$A$1:$J$47,8,0)</f>
        <v>Upper: Polyester 100 | Sole: Rubber 100</v>
      </c>
      <c r="H1346" s="6">
        <f>VLOOKUP(A1346,Total!$A$1:$J$47,9,0)</f>
        <v>55</v>
      </c>
      <c r="I1346" s="5">
        <f t="shared" si="40"/>
        <v>65.45</v>
      </c>
      <c r="J1346" s="5">
        <f t="shared" si="41"/>
        <v>327.25</v>
      </c>
    </row>
    <row r="1347" spans="1:10" x14ac:dyDescent="0.25">
      <c r="A1347" t="s">
        <v>78</v>
      </c>
      <c r="B1347" t="s">
        <v>79</v>
      </c>
      <c r="C1347">
        <v>5</v>
      </c>
      <c r="D1347">
        <v>4</v>
      </c>
      <c r="E1347" t="s">
        <v>30</v>
      </c>
      <c r="F1347" s="1" t="s">
        <v>148</v>
      </c>
      <c r="G1347" t="str">
        <f>VLOOKUP(A1347,Total!$A$1:$J$47,8,0)</f>
        <v>Upper: Polyester 100 | Sole: Rubber 100</v>
      </c>
      <c r="H1347" s="6">
        <f>VLOOKUP(A1347,Total!$A$1:$J$47,9,0)</f>
        <v>55</v>
      </c>
      <c r="I1347" s="5">
        <f t="shared" ref="I1347:I1410" si="42">H1347*1.19</f>
        <v>65.45</v>
      </c>
      <c r="J1347" s="5">
        <f t="shared" ref="J1347:J1410" si="43">I1347*C1347</f>
        <v>327.25</v>
      </c>
    </row>
    <row r="1348" spans="1:10" x14ac:dyDescent="0.25">
      <c r="A1348" t="s">
        <v>42</v>
      </c>
      <c r="B1348" t="s">
        <v>43</v>
      </c>
      <c r="C1348">
        <v>5</v>
      </c>
      <c r="D1348">
        <v>4</v>
      </c>
      <c r="E1348" t="s">
        <v>30</v>
      </c>
      <c r="F1348" s="1" t="s">
        <v>147</v>
      </c>
      <c r="G1348" t="str">
        <f>VLOOKUP(A1348,Total!$A$1:$J$47,8,0)</f>
        <v>Upper: PU 100 | Sole: Rubber 100</v>
      </c>
      <c r="H1348" s="6">
        <f>VLOOKUP(A1348,Total!$A$1:$J$47,9,0)</f>
        <v>65</v>
      </c>
      <c r="I1348" s="5">
        <f t="shared" si="42"/>
        <v>77.349999999999994</v>
      </c>
      <c r="J1348" s="5">
        <f t="shared" si="43"/>
        <v>386.75</v>
      </c>
    </row>
    <row r="1349" spans="1:10" x14ac:dyDescent="0.25">
      <c r="A1349" t="s">
        <v>78</v>
      </c>
      <c r="B1349" t="s">
        <v>79</v>
      </c>
      <c r="C1349">
        <v>5</v>
      </c>
      <c r="D1349">
        <v>4</v>
      </c>
      <c r="E1349" t="s">
        <v>30</v>
      </c>
      <c r="F1349" s="1" t="s">
        <v>148</v>
      </c>
      <c r="G1349" t="str">
        <f>VLOOKUP(A1349,Total!$A$1:$J$47,8,0)</f>
        <v>Upper: Polyester 100 | Sole: Rubber 100</v>
      </c>
      <c r="H1349" s="6">
        <f>VLOOKUP(A1349,Total!$A$1:$J$47,9,0)</f>
        <v>55</v>
      </c>
      <c r="I1349" s="5">
        <f t="shared" si="42"/>
        <v>65.45</v>
      </c>
      <c r="J1349" s="5">
        <f t="shared" si="43"/>
        <v>327.25</v>
      </c>
    </row>
    <row r="1350" spans="1:10" x14ac:dyDescent="0.25">
      <c r="A1350" t="s">
        <v>33</v>
      </c>
      <c r="B1350" t="s">
        <v>34</v>
      </c>
      <c r="C1350">
        <v>12</v>
      </c>
      <c r="D1350">
        <v>4</v>
      </c>
      <c r="E1350" t="s">
        <v>30</v>
      </c>
      <c r="F1350" s="1" t="s">
        <v>20</v>
      </c>
      <c r="G1350" t="str">
        <f>VLOOKUP(A1350,Total!$A$1:$J$47,8,0)</f>
        <v>Upper: Satin 100 | Sole: Rubber 100</v>
      </c>
      <c r="H1350" s="6">
        <f>VLOOKUP(A1350,Total!$A$1:$J$47,9,0)</f>
        <v>30</v>
      </c>
      <c r="I1350" s="5">
        <f t="shared" si="42"/>
        <v>35.699999999999996</v>
      </c>
      <c r="J1350" s="5">
        <f t="shared" si="43"/>
        <v>428.4</v>
      </c>
    </row>
    <row r="1351" spans="1:10" x14ac:dyDescent="0.25">
      <c r="A1351" t="s">
        <v>99</v>
      </c>
      <c r="B1351" t="s">
        <v>100</v>
      </c>
      <c r="C1351">
        <v>12</v>
      </c>
      <c r="D1351">
        <v>4</v>
      </c>
      <c r="E1351" t="s">
        <v>30</v>
      </c>
      <c r="F1351" s="1" t="s">
        <v>147</v>
      </c>
      <c r="G1351" t="str">
        <f>VLOOKUP(A1351,Total!$A$1:$J$47,8,0)</f>
        <v>Upper: Satin 100 | Sole: Rubber 100</v>
      </c>
      <c r="H1351" s="6">
        <f>VLOOKUP(A1351,Total!$A$1:$J$47,9,0)</f>
        <v>30</v>
      </c>
      <c r="I1351" s="5">
        <f t="shared" si="42"/>
        <v>35.699999999999996</v>
      </c>
      <c r="J1351" s="5">
        <f t="shared" si="43"/>
        <v>428.4</v>
      </c>
    </row>
    <row r="1352" spans="1:10" x14ac:dyDescent="0.25">
      <c r="A1352" t="s">
        <v>99</v>
      </c>
      <c r="B1352" t="s">
        <v>100</v>
      </c>
      <c r="C1352">
        <v>12</v>
      </c>
      <c r="D1352">
        <v>4</v>
      </c>
      <c r="E1352" t="s">
        <v>30</v>
      </c>
      <c r="F1352" s="1" t="s">
        <v>14</v>
      </c>
      <c r="G1352" t="str">
        <f>VLOOKUP(A1352,Total!$A$1:$J$47,8,0)</f>
        <v>Upper: Satin 100 | Sole: Rubber 100</v>
      </c>
      <c r="H1352" s="6">
        <f>VLOOKUP(A1352,Total!$A$1:$J$47,9,0)</f>
        <v>30</v>
      </c>
      <c r="I1352" s="5">
        <f t="shared" si="42"/>
        <v>35.699999999999996</v>
      </c>
      <c r="J1352" s="5">
        <f t="shared" si="43"/>
        <v>428.4</v>
      </c>
    </row>
    <row r="1353" spans="1:10" x14ac:dyDescent="0.25">
      <c r="A1353" t="s">
        <v>66</v>
      </c>
      <c r="B1353" t="s">
        <v>67</v>
      </c>
      <c r="C1353">
        <v>5</v>
      </c>
      <c r="D1353">
        <v>4</v>
      </c>
      <c r="E1353" t="s">
        <v>30</v>
      </c>
      <c r="F1353" s="1" t="s">
        <v>22</v>
      </c>
      <c r="G1353" t="str">
        <f>VLOOKUP(A1353,Total!$A$1:$J$47,8,0)</f>
        <v>Upper: PU 100 | Sole: Rubber 100</v>
      </c>
      <c r="H1353" s="6">
        <f>VLOOKUP(A1353,Total!$A$1:$J$47,9,0)</f>
        <v>55</v>
      </c>
      <c r="I1353" s="5">
        <f t="shared" si="42"/>
        <v>65.45</v>
      </c>
      <c r="J1353" s="5">
        <f t="shared" si="43"/>
        <v>327.25</v>
      </c>
    </row>
    <row r="1354" spans="1:10" x14ac:dyDescent="0.25">
      <c r="A1354" t="s">
        <v>42</v>
      </c>
      <c r="B1354" t="s">
        <v>43</v>
      </c>
      <c r="C1354">
        <v>5</v>
      </c>
      <c r="D1354">
        <v>4</v>
      </c>
      <c r="E1354" t="s">
        <v>30</v>
      </c>
      <c r="F1354" s="1" t="s">
        <v>20</v>
      </c>
      <c r="G1354" t="str">
        <f>VLOOKUP(A1354,Total!$A$1:$J$47,8,0)</f>
        <v>Upper: PU 100 | Sole: Rubber 100</v>
      </c>
      <c r="H1354" s="6">
        <f>VLOOKUP(A1354,Total!$A$1:$J$47,9,0)</f>
        <v>65</v>
      </c>
      <c r="I1354" s="5">
        <f t="shared" si="42"/>
        <v>77.349999999999994</v>
      </c>
      <c r="J1354" s="5">
        <f t="shared" si="43"/>
        <v>386.75</v>
      </c>
    </row>
    <row r="1355" spans="1:10" x14ac:dyDescent="0.25">
      <c r="A1355" t="s">
        <v>85</v>
      </c>
      <c r="B1355" t="s">
        <v>86</v>
      </c>
      <c r="C1355">
        <v>8</v>
      </c>
      <c r="D1355">
        <v>4</v>
      </c>
      <c r="E1355" t="s">
        <v>30</v>
      </c>
      <c r="F1355" s="1" t="s">
        <v>148</v>
      </c>
      <c r="G1355" t="str">
        <f>VLOOKUP(A1355,Total!$A$1:$J$47,8,0)</f>
        <v>Upper: Polyester 100 | Sole: PVC 100</v>
      </c>
      <c r="H1355" s="6">
        <f>VLOOKUP(A1355,Total!$A$1:$J$47,9,0)</f>
        <v>50</v>
      </c>
      <c r="I1355" s="5">
        <f t="shared" si="42"/>
        <v>59.5</v>
      </c>
      <c r="J1355" s="5">
        <f t="shared" si="43"/>
        <v>476</v>
      </c>
    </row>
    <row r="1356" spans="1:10" x14ac:dyDescent="0.25">
      <c r="A1356" t="s">
        <v>68</v>
      </c>
      <c r="B1356" t="s">
        <v>69</v>
      </c>
      <c r="C1356">
        <v>2</v>
      </c>
      <c r="D1356">
        <v>4</v>
      </c>
      <c r="E1356" t="s">
        <v>30</v>
      </c>
      <c r="F1356" s="1" t="s">
        <v>147</v>
      </c>
      <c r="G1356" t="str">
        <f>VLOOKUP(A1356,Total!$A$1:$J$47,8,0)</f>
        <v>Upper: PU 100 | Sole: Thermoplastic Rubber 100</v>
      </c>
      <c r="H1356" s="6">
        <f>VLOOKUP(A1356,Total!$A$1:$J$47,9,0)</f>
        <v>55</v>
      </c>
      <c r="I1356" s="5">
        <f t="shared" si="42"/>
        <v>65.45</v>
      </c>
      <c r="J1356" s="5">
        <f t="shared" si="43"/>
        <v>130.9</v>
      </c>
    </row>
    <row r="1357" spans="1:10" x14ac:dyDescent="0.25">
      <c r="A1357" t="s">
        <v>58</v>
      </c>
      <c r="B1357" t="s">
        <v>59</v>
      </c>
      <c r="C1357">
        <v>2</v>
      </c>
      <c r="D1357">
        <v>4</v>
      </c>
      <c r="E1357" t="s">
        <v>30</v>
      </c>
      <c r="F1357" s="1" t="s">
        <v>147</v>
      </c>
      <c r="G1357" t="str">
        <f>VLOOKUP(A1357,Total!$A$1:$J$47,8,0)</f>
        <v>Upper: PU 100 | Sole: Thermoplastic Rubber 100</v>
      </c>
      <c r="H1357" s="6">
        <f>VLOOKUP(A1357,Total!$A$1:$J$47,9,0)</f>
        <v>55</v>
      </c>
      <c r="I1357" s="5">
        <f t="shared" si="42"/>
        <v>65.45</v>
      </c>
      <c r="J1357" s="5">
        <f t="shared" si="43"/>
        <v>130.9</v>
      </c>
    </row>
    <row r="1358" spans="1:10" x14ac:dyDescent="0.25">
      <c r="A1358" t="s">
        <v>99</v>
      </c>
      <c r="B1358" t="s">
        <v>100</v>
      </c>
      <c r="C1358">
        <v>12</v>
      </c>
      <c r="D1358">
        <v>4</v>
      </c>
      <c r="E1358" t="s">
        <v>30</v>
      </c>
      <c r="F1358" s="1" t="s">
        <v>20</v>
      </c>
      <c r="G1358" t="str">
        <f>VLOOKUP(A1358,Total!$A$1:$J$47,8,0)</f>
        <v>Upper: Satin 100 | Sole: Rubber 100</v>
      </c>
      <c r="H1358" s="6">
        <f>VLOOKUP(A1358,Total!$A$1:$J$47,9,0)</f>
        <v>30</v>
      </c>
      <c r="I1358" s="5">
        <f t="shared" si="42"/>
        <v>35.699999999999996</v>
      </c>
      <c r="J1358" s="5">
        <f t="shared" si="43"/>
        <v>428.4</v>
      </c>
    </row>
    <row r="1359" spans="1:10" x14ac:dyDescent="0.25">
      <c r="A1359" t="s">
        <v>33</v>
      </c>
      <c r="B1359" t="s">
        <v>34</v>
      </c>
      <c r="C1359">
        <v>12</v>
      </c>
      <c r="D1359">
        <v>4</v>
      </c>
      <c r="E1359" t="s">
        <v>30</v>
      </c>
      <c r="F1359" s="1" t="s">
        <v>147</v>
      </c>
      <c r="G1359" t="str">
        <f>VLOOKUP(A1359,Total!$A$1:$J$47,8,0)</f>
        <v>Upper: Satin 100 | Sole: Rubber 100</v>
      </c>
      <c r="H1359" s="6">
        <f>VLOOKUP(A1359,Total!$A$1:$J$47,9,0)</f>
        <v>30</v>
      </c>
      <c r="I1359" s="5">
        <f t="shared" si="42"/>
        <v>35.699999999999996</v>
      </c>
      <c r="J1359" s="5">
        <f t="shared" si="43"/>
        <v>428.4</v>
      </c>
    </row>
    <row r="1360" spans="1:10" x14ac:dyDescent="0.25">
      <c r="A1360" t="s">
        <v>58</v>
      </c>
      <c r="B1360" t="s">
        <v>59</v>
      </c>
      <c r="C1360">
        <v>2</v>
      </c>
      <c r="D1360">
        <v>4</v>
      </c>
      <c r="E1360" t="s">
        <v>30</v>
      </c>
      <c r="F1360" s="1" t="s">
        <v>147</v>
      </c>
      <c r="G1360" t="str">
        <f>VLOOKUP(A1360,Total!$A$1:$J$47,8,0)</f>
        <v>Upper: PU 100 | Sole: Thermoplastic Rubber 100</v>
      </c>
      <c r="H1360" s="6">
        <f>VLOOKUP(A1360,Total!$A$1:$J$47,9,0)</f>
        <v>55</v>
      </c>
      <c r="I1360" s="5">
        <f t="shared" si="42"/>
        <v>65.45</v>
      </c>
      <c r="J1360" s="5">
        <f t="shared" si="43"/>
        <v>130.9</v>
      </c>
    </row>
    <row r="1361" spans="1:10" x14ac:dyDescent="0.25">
      <c r="A1361" t="s">
        <v>117</v>
      </c>
      <c r="B1361" t="s">
        <v>118</v>
      </c>
      <c r="C1361">
        <v>6</v>
      </c>
      <c r="D1361">
        <v>5</v>
      </c>
      <c r="E1361" t="s">
        <v>30</v>
      </c>
      <c r="F1361" s="1" t="s">
        <v>14</v>
      </c>
      <c r="G1361" t="str">
        <f>VLOOKUP(A1361,Total!$A$1:$J$47,8,0)</f>
        <v>Upper: Textile 100 | Sole: Rubber 100</v>
      </c>
      <c r="H1361" s="6">
        <f>VLOOKUP(A1361,Total!$A$1:$J$47,9,0)</f>
        <v>60</v>
      </c>
      <c r="I1361" s="5">
        <f t="shared" si="42"/>
        <v>71.399999999999991</v>
      </c>
      <c r="J1361" s="5">
        <f t="shared" si="43"/>
        <v>428.4</v>
      </c>
    </row>
    <row r="1362" spans="1:10" x14ac:dyDescent="0.25">
      <c r="A1362" t="s">
        <v>44</v>
      </c>
      <c r="B1362" t="s">
        <v>45</v>
      </c>
      <c r="C1362">
        <v>9</v>
      </c>
      <c r="D1362">
        <v>5</v>
      </c>
      <c r="E1362" t="s">
        <v>30</v>
      </c>
      <c r="F1362" s="1" t="s">
        <v>20</v>
      </c>
      <c r="G1362" t="str">
        <f>VLOOKUP(A1362,Total!$A$1:$J$47,8,0)</f>
        <v>Upper: PU 100 | Sole: Rubber 100</v>
      </c>
      <c r="H1362" s="6">
        <f>VLOOKUP(A1362,Total!$A$1:$J$47,9,0)</f>
        <v>32</v>
      </c>
      <c r="I1362" s="5">
        <f t="shared" si="42"/>
        <v>38.08</v>
      </c>
      <c r="J1362" s="5">
        <f t="shared" si="43"/>
        <v>342.71999999999997</v>
      </c>
    </row>
    <row r="1363" spans="1:10" x14ac:dyDescent="0.25">
      <c r="A1363" t="s">
        <v>44</v>
      </c>
      <c r="B1363" t="s">
        <v>45</v>
      </c>
      <c r="C1363">
        <v>9</v>
      </c>
      <c r="D1363">
        <v>5</v>
      </c>
      <c r="E1363" t="s">
        <v>30</v>
      </c>
      <c r="F1363" s="1" t="s">
        <v>147</v>
      </c>
      <c r="G1363" t="str">
        <f>VLOOKUP(A1363,Total!$A$1:$J$47,8,0)</f>
        <v>Upper: PU 100 | Sole: Rubber 100</v>
      </c>
      <c r="H1363" s="6">
        <f>VLOOKUP(A1363,Total!$A$1:$J$47,9,0)</f>
        <v>32</v>
      </c>
      <c r="I1363" s="5">
        <f t="shared" si="42"/>
        <v>38.08</v>
      </c>
      <c r="J1363" s="5">
        <f t="shared" si="43"/>
        <v>342.71999999999997</v>
      </c>
    </row>
    <row r="1364" spans="1:10" x14ac:dyDescent="0.25">
      <c r="A1364" t="s">
        <v>58</v>
      </c>
      <c r="B1364" t="s">
        <v>59</v>
      </c>
      <c r="C1364">
        <v>2</v>
      </c>
      <c r="D1364">
        <v>5</v>
      </c>
      <c r="E1364" t="s">
        <v>30</v>
      </c>
      <c r="F1364" s="1" t="s">
        <v>14</v>
      </c>
      <c r="G1364" t="str">
        <f>VLOOKUP(A1364,Total!$A$1:$J$47,8,0)</f>
        <v>Upper: PU 100 | Sole: Thermoplastic Rubber 100</v>
      </c>
      <c r="H1364" s="6">
        <f>VLOOKUP(A1364,Total!$A$1:$J$47,9,0)</f>
        <v>55</v>
      </c>
      <c r="I1364" s="5">
        <f t="shared" si="42"/>
        <v>65.45</v>
      </c>
      <c r="J1364" s="5">
        <f t="shared" si="43"/>
        <v>130.9</v>
      </c>
    </row>
    <row r="1365" spans="1:10" x14ac:dyDescent="0.25">
      <c r="A1365" t="s">
        <v>117</v>
      </c>
      <c r="B1365" t="s">
        <v>118</v>
      </c>
      <c r="C1365">
        <v>6</v>
      </c>
      <c r="D1365">
        <v>5</v>
      </c>
      <c r="E1365" t="s">
        <v>30</v>
      </c>
      <c r="F1365" s="1" t="s">
        <v>147</v>
      </c>
      <c r="G1365" t="str">
        <f>VLOOKUP(A1365,Total!$A$1:$J$47,8,0)</f>
        <v>Upper: Textile 100 | Sole: Rubber 100</v>
      </c>
      <c r="H1365" s="6">
        <f>VLOOKUP(A1365,Total!$A$1:$J$47,9,0)</f>
        <v>60</v>
      </c>
      <c r="I1365" s="5">
        <f t="shared" si="42"/>
        <v>71.399999999999991</v>
      </c>
      <c r="J1365" s="5">
        <f t="shared" si="43"/>
        <v>428.4</v>
      </c>
    </row>
    <row r="1366" spans="1:10" x14ac:dyDescent="0.25">
      <c r="A1366" t="s">
        <v>66</v>
      </c>
      <c r="B1366" t="s">
        <v>67</v>
      </c>
      <c r="C1366">
        <v>5</v>
      </c>
      <c r="D1366">
        <v>5</v>
      </c>
      <c r="E1366" t="s">
        <v>30</v>
      </c>
      <c r="F1366" s="1" t="s">
        <v>20</v>
      </c>
      <c r="G1366" t="str">
        <f>VLOOKUP(A1366,Total!$A$1:$J$47,8,0)</f>
        <v>Upper: PU 100 | Sole: Rubber 100</v>
      </c>
      <c r="H1366" s="6">
        <f>VLOOKUP(A1366,Total!$A$1:$J$47,9,0)</f>
        <v>55</v>
      </c>
      <c r="I1366" s="5">
        <f t="shared" si="42"/>
        <v>65.45</v>
      </c>
      <c r="J1366" s="5">
        <f t="shared" si="43"/>
        <v>327.25</v>
      </c>
    </row>
    <row r="1367" spans="1:10" x14ac:dyDescent="0.25">
      <c r="A1367" t="s">
        <v>96</v>
      </c>
      <c r="B1367" t="s">
        <v>97</v>
      </c>
      <c r="C1367">
        <v>2</v>
      </c>
      <c r="D1367">
        <v>5</v>
      </c>
      <c r="E1367" t="s">
        <v>30</v>
      </c>
      <c r="F1367" s="1" t="s">
        <v>147</v>
      </c>
      <c r="G1367" t="str">
        <f>VLOOKUP(A1367,Total!$A$1:$J$47,8,0)</f>
        <v>Upper: Textile 100 | Sole: Plastic 100</v>
      </c>
      <c r="H1367" s="6">
        <f>VLOOKUP(A1367,Total!$A$1:$J$47,9,0)</f>
        <v>60</v>
      </c>
      <c r="I1367" s="5">
        <f t="shared" si="42"/>
        <v>71.399999999999991</v>
      </c>
      <c r="J1367" s="5">
        <f t="shared" si="43"/>
        <v>142.79999999999998</v>
      </c>
    </row>
    <row r="1368" spans="1:10" x14ac:dyDescent="0.25">
      <c r="A1368" t="s">
        <v>96</v>
      </c>
      <c r="B1368" t="s">
        <v>97</v>
      </c>
      <c r="C1368">
        <v>2</v>
      </c>
      <c r="D1368">
        <v>5</v>
      </c>
      <c r="E1368" t="s">
        <v>30</v>
      </c>
      <c r="F1368" s="1" t="s">
        <v>14</v>
      </c>
      <c r="G1368" t="str">
        <f>VLOOKUP(A1368,Total!$A$1:$J$47,8,0)</f>
        <v>Upper: Textile 100 | Sole: Plastic 100</v>
      </c>
      <c r="H1368" s="6">
        <f>VLOOKUP(A1368,Total!$A$1:$J$47,9,0)</f>
        <v>60</v>
      </c>
      <c r="I1368" s="5">
        <f t="shared" si="42"/>
        <v>71.399999999999991</v>
      </c>
      <c r="J1368" s="5">
        <f t="shared" si="43"/>
        <v>142.79999999999998</v>
      </c>
    </row>
    <row r="1369" spans="1:10" x14ac:dyDescent="0.25">
      <c r="A1369" t="s">
        <v>96</v>
      </c>
      <c r="B1369" t="s">
        <v>97</v>
      </c>
      <c r="C1369">
        <v>2</v>
      </c>
      <c r="D1369">
        <v>5</v>
      </c>
      <c r="E1369" t="s">
        <v>30</v>
      </c>
      <c r="F1369" s="1" t="s">
        <v>20</v>
      </c>
      <c r="G1369" t="str">
        <f>VLOOKUP(A1369,Total!$A$1:$J$47,8,0)</f>
        <v>Upper: Textile 100 | Sole: Plastic 100</v>
      </c>
      <c r="H1369" s="6">
        <f>VLOOKUP(A1369,Total!$A$1:$J$47,9,0)</f>
        <v>60</v>
      </c>
      <c r="I1369" s="5">
        <f t="shared" si="42"/>
        <v>71.399999999999991</v>
      </c>
      <c r="J1369" s="5">
        <f t="shared" si="43"/>
        <v>142.79999999999998</v>
      </c>
    </row>
    <row r="1370" spans="1:10" x14ac:dyDescent="0.25">
      <c r="A1370" t="s">
        <v>96</v>
      </c>
      <c r="B1370" t="s">
        <v>97</v>
      </c>
      <c r="C1370">
        <v>2</v>
      </c>
      <c r="D1370">
        <v>5</v>
      </c>
      <c r="E1370" t="s">
        <v>30</v>
      </c>
      <c r="F1370" s="1" t="s">
        <v>20</v>
      </c>
      <c r="G1370" t="str">
        <f>VLOOKUP(A1370,Total!$A$1:$J$47,8,0)</f>
        <v>Upper: Textile 100 | Sole: Plastic 100</v>
      </c>
      <c r="H1370" s="6">
        <f>VLOOKUP(A1370,Total!$A$1:$J$47,9,0)</f>
        <v>60</v>
      </c>
      <c r="I1370" s="5">
        <f t="shared" si="42"/>
        <v>71.399999999999991</v>
      </c>
      <c r="J1370" s="5">
        <f t="shared" si="43"/>
        <v>142.79999999999998</v>
      </c>
    </row>
    <row r="1371" spans="1:10" x14ac:dyDescent="0.25">
      <c r="A1371" t="s">
        <v>96</v>
      </c>
      <c r="B1371" t="s">
        <v>97</v>
      </c>
      <c r="C1371">
        <v>2</v>
      </c>
      <c r="D1371">
        <v>5</v>
      </c>
      <c r="E1371" t="s">
        <v>30</v>
      </c>
      <c r="F1371" s="1" t="s">
        <v>14</v>
      </c>
      <c r="G1371" t="str">
        <f>VLOOKUP(A1371,Total!$A$1:$J$47,8,0)</f>
        <v>Upper: Textile 100 | Sole: Plastic 100</v>
      </c>
      <c r="H1371" s="6">
        <f>VLOOKUP(A1371,Total!$A$1:$J$47,9,0)</f>
        <v>60</v>
      </c>
      <c r="I1371" s="5">
        <f t="shared" si="42"/>
        <v>71.399999999999991</v>
      </c>
      <c r="J1371" s="5">
        <f t="shared" si="43"/>
        <v>142.79999999999998</v>
      </c>
    </row>
    <row r="1372" spans="1:10" x14ac:dyDescent="0.25">
      <c r="A1372" t="s">
        <v>96</v>
      </c>
      <c r="B1372" t="s">
        <v>97</v>
      </c>
      <c r="C1372">
        <v>2</v>
      </c>
      <c r="D1372">
        <v>5</v>
      </c>
      <c r="E1372" t="s">
        <v>30</v>
      </c>
      <c r="F1372" s="1" t="s">
        <v>147</v>
      </c>
      <c r="G1372" t="str">
        <f>VLOOKUP(A1372,Total!$A$1:$J$47,8,0)</f>
        <v>Upper: Textile 100 | Sole: Plastic 100</v>
      </c>
      <c r="H1372" s="6">
        <f>VLOOKUP(A1372,Total!$A$1:$J$47,9,0)</f>
        <v>60</v>
      </c>
      <c r="I1372" s="5">
        <f t="shared" si="42"/>
        <v>71.399999999999991</v>
      </c>
      <c r="J1372" s="5">
        <f t="shared" si="43"/>
        <v>142.79999999999998</v>
      </c>
    </row>
    <row r="1373" spans="1:10" x14ac:dyDescent="0.25">
      <c r="A1373" t="s">
        <v>96</v>
      </c>
      <c r="B1373" t="s">
        <v>97</v>
      </c>
      <c r="C1373">
        <v>2</v>
      </c>
      <c r="D1373">
        <v>5</v>
      </c>
      <c r="E1373" t="s">
        <v>30</v>
      </c>
      <c r="F1373" s="1" t="s">
        <v>31</v>
      </c>
      <c r="G1373" t="str">
        <f>VLOOKUP(A1373,Total!$A$1:$J$47,8,0)</f>
        <v>Upper: Textile 100 | Sole: Plastic 100</v>
      </c>
      <c r="H1373" s="6">
        <f>VLOOKUP(A1373,Total!$A$1:$J$47,9,0)</f>
        <v>60</v>
      </c>
      <c r="I1373" s="5">
        <f t="shared" si="42"/>
        <v>71.399999999999991</v>
      </c>
      <c r="J1373" s="5">
        <f t="shared" si="43"/>
        <v>142.79999999999998</v>
      </c>
    </row>
    <row r="1374" spans="1:10" x14ac:dyDescent="0.25">
      <c r="A1374" t="s">
        <v>96</v>
      </c>
      <c r="B1374" t="s">
        <v>97</v>
      </c>
      <c r="C1374">
        <v>2</v>
      </c>
      <c r="D1374">
        <v>5</v>
      </c>
      <c r="E1374" t="s">
        <v>30</v>
      </c>
      <c r="F1374" s="1" t="s">
        <v>148</v>
      </c>
      <c r="G1374" t="str">
        <f>VLOOKUP(A1374,Total!$A$1:$J$47,8,0)</f>
        <v>Upper: Textile 100 | Sole: Plastic 100</v>
      </c>
      <c r="H1374" s="6">
        <f>VLOOKUP(A1374,Total!$A$1:$J$47,9,0)</f>
        <v>60</v>
      </c>
      <c r="I1374" s="5">
        <f t="shared" si="42"/>
        <v>71.399999999999991</v>
      </c>
      <c r="J1374" s="5">
        <f t="shared" si="43"/>
        <v>142.79999999999998</v>
      </c>
    </row>
    <row r="1375" spans="1:10" x14ac:dyDescent="0.25">
      <c r="A1375" t="s">
        <v>96</v>
      </c>
      <c r="B1375" t="s">
        <v>97</v>
      </c>
      <c r="C1375">
        <v>2</v>
      </c>
      <c r="D1375">
        <v>5</v>
      </c>
      <c r="E1375" t="s">
        <v>30</v>
      </c>
      <c r="F1375" s="1" t="s">
        <v>22</v>
      </c>
      <c r="G1375" t="str">
        <f>VLOOKUP(A1375,Total!$A$1:$J$47,8,0)</f>
        <v>Upper: Textile 100 | Sole: Plastic 100</v>
      </c>
      <c r="H1375" s="6">
        <f>VLOOKUP(A1375,Total!$A$1:$J$47,9,0)</f>
        <v>60</v>
      </c>
      <c r="I1375" s="5">
        <f t="shared" si="42"/>
        <v>71.399999999999991</v>
      </c>
      <c r="J1375" s="5">
        <f t="shared" si="43"/>
        <v>142.79999999999998</v>
      </c>
    </row>
    <row r="1376" spans="1:10" x14ac:dyDescent="0.25">
      <c r="A1376" t="s">
        <v>96</v>
      </c>
      <c r="B1376" t="s">
        <v>97</v>
      </c>
      <c r="C1376">
        <v>2</v>
      </c>
      <c r="D1376">
        <v>5</v>
      </c>
      <c r="E1376" t="s">
        <v>30</v>
      </c>
      <c r="F1376" s="1" t="s">
        <v>22</v>
      </c>
      <c r="G1376" t="str">
        <f>VLOOKUP(A1376,Total!$A$1:$J$47,8,0)</f>
        <v>Upper: Textile 100 | Sole: Plastic 100</v>
      </c>
      <c r="H1376" s="6">
        <f>VLOOKUP(A1376,Total!$A$1:$J$47,9,0)</f>
        <v>60</v>
      </c>
      <c r="I1376" s="5">
        <f t="shared" si="42"/>
        <v>71.399999999999991</v>
      </c>
      <c r="J1376" s="5">
        <f t="shared" si="43"/>
        <v>142.79999999999998</v>
      </c>
    </row>
    <row r="1377" spans="1:10" x14ac:dyDescent="0.25">
      <c r="A1377" t="s">
        <v>96</v>
      </c>
      <c r="B1377" t="s">
        <v>97</v>
      </c>
      <c r="C1377">
        <v>2</v>
      </c>
      <c r="D1377">
        <v>5</v>
      </c>
      <c r="E1377" t="s">
        <v>30</v>
      </c>
      <c r="F1377" s="1" t="s">
        <v>148</v>
      </c>
      <c r="G1377" t="str">
        <f>VLOOKUP(A1377,Total!$A$1:$J$47,8,0)</f>
        <v>Upper: Textile 100 | Sole: Plastic 100</v>
      </c>
      <c r="H1377" s="6">
        <f>VLOOKUP(A1377,Total!$A$1:$J$47,9,0)</f>
        <v>60</v>
      </c>
      <c r="I1377" s="5">
        <f t="shared" si="42"/>
        <v>71.399999999999991</v>
      </c>
      <c r="J1377" s="5">
        <f t="shared" si="43"/>
        <v>142.79999999999998</v>
      </c>
    </row>
    <row r="1378" spans="1:10" x14ac:dyDescent="0.25">
      <c r="A1378" t="s">
        <v>96</v>
      </c>
      <c r="B1378" t="s">
        <v>97</v>
      </c>
      <c r="C1378">
        <v>2</v>
      </c>
      <c r="D1378">
        <v>5</v>
      </c>
      <c r="E1378" t="s">
        <v>30</v>
      </c>
      <c r="F1378" s="1" t="s">
        <v>147</v>
      </c>
      <c r="G1378" t="str">
        <f>VLOOKUP(A1378,Total!$A$1:$J$47,8,0)</f>
        <v>Upper: Textile 100 | Sole: Plastic 100</v>
      </c>
      <c r="H1378" s="6">
        <f>VLOOKUP(A1378,Total!$A$1:$J$47,9,0)</f>
        <v>60</v>
      </c>
      <c r="I1378" s="5">
        <f t="shared" si="42"/>
        <v>71.399999999999991</v>
      </c>
      <c r="J1378" s="5">
        <f t="shared" si="43"/>
        <v>142.79999999999998</v>
      </c>
    </row>
    <row r="1379" spans="1:10" x14ac:dyDescent="0.25">
      <c r="A1379" t="s">
        <v>123</v>
      </c>
      <c r="B1379" t="s">
        <v>124</v>
      </c>
      <c r="C1379">
        <v>5</v>
      </c>
      <c r="D1379">
        <v>5</v>
      </c>
      <c r="E1379" t="s">
        <v>30</v>
      </c>
      <c r="F1379" s="1" t="s">
        <v>12</v>
      </c>
      <c r="G1379" t="str">
        <f>VLOOKUP(A1379,Total!$A$1:$J$47,8,0)</f>
        <v>Upper: Synthetic Materials Lining And Sock: Synthetic Materials Outer: Other Synthetic Materials</v>
      </c>
      <c r="H1379" s="6">
        <f>VLOOKUP(A1379,Total!$A$1:$J$47,9,0)</f>
        <v>35</v>
      </c>
      <c r="I1379" s="5">
        <f t="shared" si="42"/>
        <v>41.65</v>
      </c>
      <c r="J1379" s="5">
        <f t="shared" si="43"/>
        <v>208.25</v>
      </c>
    </row>
    <row r="1380" spans="1:10" x14ac:dyDescent="0.25">
      <c r="A1380" t="s">
        <v>96</v>
      </c>
      <c r="B1380" t="s">
        <v>97</v>
      </c>
      <c r="C1380">
        <v>2</v>
      </c>
      <c r="D1380">
        <v>5</v>
      </c>
      <c r="E1380" t="s">
        <v>30</v>
      </c>
      <c r="F1380" s="1" t="s">
        <v>22</v>
      </c>
      <c r="G1380" t="str">
        <f>VLOOKUP(A1380,Total!$A$1:$J$47,8,0)</f>
        <v>Upper: Textile 100 | Sole: Plastic 100</v>
      </c>
      <c r="H1380" s="6">
        <f>VLOOKUP(A1380,Total!$A$1:$J$47,9,0)</f>
        <v>60</v>
      </c>
      <c r="I1380" s="5">
        <f t="shared" si="42"/>
        <v>71.399999999999991</v>
      </c>
      <c r="J1380" s="5">
        <f t="shared" si="43"/>
        <v>142.79999999999998</v>
      </c>
    </row>
    <row r="1381" spans="1:10" x14ac:dyDescent="0.25">
      <c r="A1381" t="s">
        <v>96</v>
      </c>
      <c r="B1381" t="s">
        <v>97</v>
      </c>
      <c r="C1381">
        <v>2</v>
      </c>
      <c r="D1381">
        <v>5</v>
      </c>
      <c r="E1381" t="s">
        <v>30</v>
      </c>
      <c r="F1381" s="1" t="s">
        <v>20</v>
      </c>
      <c r="G1381" t="str">
        <f>VLOOKUP(A1381,Total!$A$1:$J$47,8,0)</f>
        <v>Upper: Textile 100 | Sole: Plastic 100</v>
      </c>
      <c r="H1381" s="6">
        <f>VLOOKUP(A1381,Total!$A$1:$J$47,9,0)</f>
        <v>60</v>
      </c>
      <c r="I1381" s="5">
        <f t="shared" si="42"/>
        <v>71.399999999999991</v>
      </c>
      <c r="J1381" s="5">
        <f t="shared" si="43"/>
        <v>142.79999999999998</v>
      </c>
    </row>
    <row r="1382" spans="1:10" x14ac:dyDescent="0.25">
      <c r="A1382" t="s">
        <v>96</v>
      </c>
      <c r="B1382" t="s">
        <v>97</v>
      </c>
      <c r="C1382">
        <v>2</v>
      </c>
      <c r="D1382">
        <v>5</v>
      </c>
      <c r="E1382" t="s">
        <v>30</v>
      </c>
      <c r="F1382" s="1" t="s">
        <v>147</v>
      </c>
      <c r="G1382" t="str">
        <f>VLOOKUP(A1382,Total!$A$1:$J$47,8,0)</f>
        <v>Upper: Textile 100 | Sole: Plastic 100</v>
      </c>
      <c r="H1382" s="6">
        <f>VLOOKUP(A1382,Total!$A$1:$J$47,9,0)</f>
        <v>60</v>
      </c>
      <c r="I1382" s="5">
        <f t="shared" si="42"/>
        <v>71.399999999999991</v>
      </c>
      <c r="J1382" s="5">
        <f t="shared" si="43"/>
        <v>142.79999999999998</v>
      </c>
    </row>
    <row r="1383" spans="1:10" x14ac:dyDescent="0.25">
      <c r="A1383" t="s">
        <v>96</v>
      </c>
      <c r="B1383" t="s">
        <v>97</v>
      </c>
      <c r="C1383">
        <v>2</v>
      </c>
      <c r="D1383">
        <v>5</v>
      </c>
      <c r="E1383" t="s">
        <v>30</v>
      </c>
      <c r="F1383" s="1" t="s">
        <v>14</v>
      </c>
      <c r="G1383" t="str">
        <f>VLOOKUP(A1383,Total!$A$1:$J$47,8,0)</f>
        <v>Upper: Textile 100 | Sole: Plastic 100</v>
      </c>
      <c r="H1383" s="6">
        <f>VLOOKUP(A1383,Total!$A$1:$J$47,9,0)</f>
        <v>60</v>
      </c>
      <c r="I1383" s="5">
        <f t="shared" si="42"/>
        <v>71.399999999999991</v>
      </c>
      <c r="J1383" s="5">
        <f t="shared" si="43"/>
        <v>142.79999999999998</v>
      </c>
    </row>
    <row r="1384" spans="1:10" x14ac:dyDescent="0.25">
      <c r="A1384" t="s">
        <v>96</v>
      </c>
      <c r="B1384" t="s">
        <v>97</v>
      </c>
      <c r="C1384">
        <v>2</v>
      </c>
      <c r="D1384">
        <v>5</v>
      </c>
      <c r="E1384" t="s">
        <v>30</v>
      </c>
      <c r="F1384" s="1" t="s">
        <v>14</v>
      </c>
      <c r="G1384" t="str">
        <f>VLOOKUP(A1384,Total!$A$1:$J$47,8,0)</f>
        <v>Upper: Textile 100 | Sole: Plastic 100</v>
      </c>
      <c r="H1384" s="6">
        <f>VLOOKUP(A1384,Total!$A$1:$J$47,9,0)</f>
        <v>60</v>
      </c>
      <c r="I1384" s="5">
        <f t="shared" si="42"/>
        <v>71.399999999999991</v>
      </c>
      <c r="J1384" s="5">
        <f t="shared" si="43"/>
        <v>142.79999999999998</v>
      </c>
    </row>
    <row r="1385" spans="1:10" x14ac:dyDescent="0.25">
      <c r="A1385" t="s">
        <v>82</v>
      </c>
      <c r="B1385" t="s">
        <v>84</v>
      </c>
      <c r="C1385">
        <v>10</v>
      </c>
      <c r="D1385">
        <v>6</v>
      </c>
      <c r="E1385" t="s">
        <v>30</v>
      </c>
      <c r="F1385" s="1" t="s">
        <v>20</v>
      </c>
      <c r="G1385" t="str">
        <f>VLOOKUP(A1385,Total!$A$1:$J$47,8,0)</f>
        <v>Upper: PU 100 | Sole: Rubber 100</v>
      </c>
      <c r="H1385" s="6">
        <f>VLOOKUP(A1385,Total!$A$1:$J$47,9,0)</f>
        <v>32</v>
      </c>
      <c r="I1385" s="5">
        <f t="shared" si="42"/>
        <v>38.08</v>
      </c>
      <c r="J1385" s="5">
        <f t="shared" si="43"/>
        <v>380.79999999999995</v>
      </c>
    </row>
    <row r="1386" spans="1:10" x14ac:dyDescent="0.25">
      <c r="A1386" t="s">
        <v>82</v>
      </c>
      <c r="B1386" t="s">
        <v>84</v>
      </c>
      <c r="C1386">
        <v>10</v>
      </c>
      <c r="D1386">
        <v>6</v>
      </c>
      <c r="E1386" t="s">
        <v>30</v>
      </c>
      <c r="F1386" s="1" t="s">
        <v>147</v>
      </c>
      <c r="G1386" t="str">
        <f>VLOOKUP(A1386,Total!$A$1:$J$47,8,0)</f>
        <v>Upper: PU 100 | Sole: Rubber 100</v>
      </c>
      <c r="H1386" s="6">
        <f>VLOOKUP(A1386,Total!$A$1:$J$47,9,0)</f>
        <v>32</v>
      </c>
      <c r="I1386" s="5">
        <f t="shared" si="42"/>
        <v>38.08</v>
      </c>
      <c r="J1386" s="5">
        <f t="shared" si="43"/>
        <v>380.79999999999995</v>
      </c>
    </row>
    <row r="1387" spans="1:10" x14ac:dyDescent="0.25">
      <c r="A1387" t="s">
        <v>82</v>
      </c>
      <c r="B1387" t="s">
        <v>84</v>
      </c>
      <c r="C1387">
        <v>10</v>
      </c>
      <c r="D1387">
        <v>6</v>
      </c>
      <c r="E1387" t="s">
        <v>30</v>
      </c>
      <c r="F1387" s="1" t="s">
        <v>31</v>
      </c>
      <c r="G1387" t="str">
        <f>VLOOKUP(A1387,Total!$A$1:$J$47,8,0)</f>
        <v>Upper: PU 100 | Sole: Rubber 100</v>
      </c>
      <c r="H1387" s="6">
        <f>VLOOKUP(A1387,Total!$A$1:$J$47,9,0)</f>
        <v>32</v>
      </c>
      <c r="I1387" s="5">
        <f t="shared" si="42"/>
        <v>38.08</v>
      </c>
      <c r="J1387" s="5">
        <f t="shared" si="43"/>
        <v>380.79999999999995</v>
      </c>
    </row>
    <row r="1388" spans="1:10" x14ac:dyDescent="0.25">
      <c r="A1388" t="s">
        <v>105</v>
      </c>
      <c r="B1388" t="s">
        <v>106</v>
      </c>
      <c r="C1388">
        <v>2</v>
      </c>
      <c r="D1388">
        <v>6</v>
      </c>
      <c r="E1388" t="s">
        <v>30</v>
      </c>
      <c r="F1388" s="1" t="s">
        <v>20</v>
      </c>
      <c r="G1388" t="str">
        <f>VLOOKUP(A1388,Total!$A$1:$J$47,8,0)</f>
        <v>Upper: PU 100 | Sole: Rubber 100</v>
      </c>
      <c r="H1388" s="6">
        <f>VLOOKUP(A1388,Total!$A$1:$J$47,9,0)</f>
        <v>50</v>
      </c>
      <c r="I1388" s="5">
        <f t="shared" si="42"/>
        <v>59.5</v>
      </c>
      <c r="J1388" s="5">
        <f t="shared" si="43"/>
        <v>119</v>
      </c>
    </row>
    <row r="1389" spans="1:10" x14ac:dyDescent="0.25">
      <c r="A1389" t="s">
        <v>82</v>
      </c>
      <c r="B1389" t="s">
        <v>84</v>
      </c>
      <c r="C1389">
        <v>10</v>
      </c>
      <c r="D1389">
        <v>6</v>
      </c>
      <c r="E1389" t="s">
        <v>30</v>
      </c>
      <c r="F1389" s="1" t="s">
        <v>14</v>
      </c>
      <c r="G1389" t="str">
        <f>VLOOKUP(A1389,Total!$A$1:$J$47,8,0)</f>
        <v>Upper: PU 100 | Sole: Rubber 100</v>
      </c>
      <c r="H1389" s="6">
        <f>VLOOKUP(A1389,Total!$A$1:$J$47,9,0)</f>
        <v>32</v>
      </c>
      <c r="I1389" s="5">
        <f t="shared" si="42"/>
        <v>38.08</v>
      </c>
      <c r="J1389" s="5">
        <f t="shared" si="43"/>
        <v>380.79999999999995</v>
      </c>
    </row>
    <row r="1390" spans="1:10" x14ac:dyDescent="0.25">
      <c r="A1390" t="s">
        <v>78</v>
      </c>
      <c r="B1390" t="s">
        <v>79</v>
      </c>
      <c r="C1390">
        <v>5</v>
      </c>
      <c r="D1390">
        <v>6</v>
      </c>
      <c r="E1390" t="s">
        <v>30</v>
      </c>
      <c r="F1390" s="1" t="s">
        <v>14</v>
      </c>
      <c r="G1390" t="str">
        <f>VLOOKUP(A1390,Total!$A$1:$J$47,8,0)</f>
        <v>Upper: Polyester 100 | Sole: Rubber 100</v>
      </c>
      <c r="H1390" s="6">
        <f>VLOOKUP(A1390,Total!$A$1:$J$47,9,0)</f>
        <v>55</v>
      </c>
      <c r="I1390" s="5">
        <f t="shared" si="42"/>
        <v>65.45</v>
      </c>
      <c r="J1390" s="5">
        <f t="shared" si="43"/>
        <v>327.25</v>
      </c>
    </row>
    <row r="1391" spans="1:10" x14ac:dyDescent="0.25">
      <c r="A1391" t="s">
        <v>78</v>
      </c>
      <c r="B1391" t="s">
        <v>79</v>
      </c>
      <c r="C1391">
        <v>5</v>
      </c>
      <c r="D1391">
        <v>6</v>
      </c>
      <c r="E1391" t="s">
        <v>30</v>
      </c>
      <c r="F1391" s="1" t="s">
        <v>20</v>
      </c>
      <c r="G1391" t="str">
        <f>VLOOKUP(A1391,Total!$A$1:$J$47,8,0)</f>
        <v>Upper: Polyester 100 | Sole: Rubber 100</v>
      </c>
      <c r="H1391" s="6">
        <f>VLOOKUP(A1391,Total!$A$1:$J$47,9,0)</f>
        <v>55</v>
      </c>
      <c r="I1391" s="5">
        <f t="shared" si="42"/>
        <v>65.45</v>
      </c>
      <c r="J1391" s="5">
        <f t="shared" si="43"/>
        <v>327.25</v>
      </c>
    </row>
    <row r="1392" spans="1:10" x14ac:dyDescent="0.25">
      <c r="A1392" t="s">
        <v>78</v>
      </c>
      <c r="B1392" t="s">
        <v>79</v>
      </c>
      <c r="C1392">
        <v>5</v>
      </c>
      <c r="D1392">
        <v>6</v>
      </c>
      <c r="E1392" t="s">
        <v>30</v>
      </c>
      <c r="F1392" s="1" t="s">
        <v>147</v>
      </c>
      <c r="G1392" t="str">
        <f>VLOOKUP(A1392,Total!$A$1:$J$47,8,0)</f>
        <v>Upper: Polyester 100 | Sole: Rubber 100</v>
      </c>
      <c r="H1392" s="6">
        <f>VLOOKUP(A1392,Total!$A$1:$J$47,9,0)</f>
        <v>55</v>
      </c>
      <c r="I1392" s="5">
        <f t="shared" si="42"/>
        <v>65.45</v>
      </c>
      <c r="J1392" s="5">
        <f t="shared" si="43"/>
        <v>327.25</v>
      </c>
    </row>
    <row r="1393" spans="1:10" x14ac:dyDescent="0.25">
      <c r="A1393" t="s">
        <v>78</v>
      </c>
      <c r="B1393" t="s">
        <v>79</v>
      </c>
      <c r="C1393">
        <v>5</v>
      </c>
      <c r="D1393">
        <v>6</v>
      </c>
      <c r="E1393" t="s">
        <v>30</v>
      </c>
      <c r="F1393" s="1" t="s">
        <v>14</v>
      </c>
      <c r="G1393" t="str">
        <f>VLOOKUP(A1393,Total!$A$1:$J$47,8,0)</f>
        <v>Upper: Polyester 100 | Sole: Rubber 100</v>
      </c>
      <c r="H1393" s="6">
        <f>VLOOKUP(A1393,Total!$A$1:$J$47,9,0)</f>
        <v>55</v>
      </c>
      <c r="I1393" s="5">
        <f t="shared" si="42"/>
        <v>65.45</v>
      </c>
      <c r="J1393" s="5">
        <f t="shared" si="43"/>
        <v>327.25</v>
      </c>
    </row>
    <row r="1394" spans="1:10" x14ac:dyDescent="0.25">
      <c r="A1394" t="s">
        <v>123</v>
      </c>
      <c r="B1394" t="s">
        <v>124</v>
      </c>
      <c r="C1394">
        <v>4</v>
      </c>
      <c r="D1394">
        <v>6</v>
      </c>
      <c r="E1394" t="s">
        <v>30</v>
      </c>
      <c r="F1394" s="1" t="s">
        <v>14</v>
      </c>
      <c r="G1394" t="str">
        <f>VLOOKUP(A1394,Total!$A$1:$J$47,8,0)</f>
        <v>Upper: Synthetic Materials Lining And Sock: Synthetic Materials Outer: Other Synthetic Materials</v>
      </c>
      <c r="H1394" s="6">
        <f>VLOOKUP(A1394,Total!$A$1:$J$47,9,0)</f>
        <v>35</v>
      </c>
      <c r="I1394" s="5">
        <f t="shared" si="42"/>
        <v>41.65</v>
      </c>
      <c r="J1394" s="5">
        <f t="shared" si="43"/>
        <v>166.6</v>
      </c>
    </row>
    <row r="1395" spans="1:10" x14ac:dyDescent="0.25">
      <c r="A1395" t="s">
        <v>78</v>
      </c>
      <c r="B1395" t="s">
        <v>79</v>
      </c>
      <c r="C1395">
        <v>5</v>
      </c>
      <c r="D1395">
        <v>6</v>
      </c>
      <c r="E1395" t="s">
        <v>30</v>
      </c>
      <c r="F1395" s="1" t="s">
        <v>148</v>
      </c>
      <c r="G1395" t="str">
        <f>VLOOKUP(A1395,Total!$A$1:$J$47,8,0)</f>
        <v>Upper: Polyester 100 | Sole: Rubber 100</v>
      </c>
      <c r="H1395" s="6">
        <f>VLOOKUP(A1395,Total!$A$1:$J$47,9,0)</f>
        <v>55</v>
      </c>
      <c r="I1395" s="5">
        <f t="shared" si="42"/>
        <v>65.45</v>
      </c>
      <c r="J1395" s="5">
        <f t="shared" si="43"/>
        <v>327.25</v>
      </c>
    </row>
    <row r="1396" spans="1:10" x14ac:dyDescent="0.25">
      <c r="A1396" t="s">
        <v>123</v>
      </c>
      <c r="B1396" t="s">
        <v>124</v>
      </c>
      <c r="C1396">
        <v>4</v>
      </c>
      <c r="D1396">
        <v>6</v>
      </c>
      <c r="E1396" t="s">
        <v>30</v>
      </c>
      <c r="F1396" s="1" t="s">
        <v>20</v>
      </c>
      <c r="G1396" t="str">
        <f>VLOOKUP(A1396,Total!$A$1:$J$47,8,0)</f>
        <v>Upper: Synthetic Materials Lining And Sock: Synthetic Materials Outer: Other Synthetic Materials</v>
      </c>
      <c r="H1396" s="6">
        <f>VLOOKUP(A1396,Total!$A$1:$J$47,9,0)</f>
        <v>35</v>
      </c>
      <c r="I1396" s="5">
        <f t="shared" si="42"/>
        <v>41.65</v>
      </c>
      <c r="J1396" s="5">
        <f t="shared" si="43"/>
        <v>166.6</v>
      </c>
    </row>
    <row r="1397" spans="1:10" x14ac:dyDescent="0.25">
      <c r="A1397" t="s">
        <v>123</v>
      </c>
      <c r="B1397" t="s">
        <v>124</v>
      </c>
      <c r="C1397">
        <v>4</v>
      </c>
      <c r="D1397">
        <v>6</v>
      </c>
      <c r="E1397" t="s">
        <v>30</v>
      </c>
      <c r="F1397" s="1" t="s">
        <v>20</v>
      </c>
      <c r="G1397" t="str">
        <f>VLOOKUP(A1397,Total!$A$1:$J$47,8,0)</f>
        <v>Upper: Synthetic Materials Lining And Sock: Synthetic Materials Outer: Other Synthetic Materials</v>
      </c>
      <c r="H1397" s="6">
        <f>VLOOKUP(A1397,Total!$A$1:$J$47,9,0)</f>
        <v>35</v>
      </c>
      <c r="I1397" s="5">
        <f t="shared" si="42"/>
        <v>41.65</v>
      </c>
      <c r="J1397" s="5">
        <f t="shared" si="43"/>
        <v>166.6</v>
      </c>
    </row>
    <row r="1398" spans="1:10" x14ac:dyDescent="0.25">
      <c r="A1398" t="s">
        <v>68</v>
      </c>
      <c r="B1398" t="s">
        <v>69</v>
      </c>
      <c r="C1398">
        <v>2</v>
      </c>
      <c r="D1398">
        <v>6</v>
      </c>
      <c r="E1398" t="s">
        <v>30</v>
      </c>
      <c r="F1398" s="1" t="s">
        <v>31</v>
      </c>
      <c r="G1398" t="str">
        <f>VLOOKUP(A1398,Total!$A$1:$J$47,8,0)</f>
        <v>Upper: PU 100 | Sole: Thermoplastic Rubber 100</v>
      </c>
      <c r="H1398" s="6">
        <f>VLOOKUP(A1398,Total!$A$1:$J$47,9,0)</f>
        <v>55</v>
      </c>
      <c r="I1398" s="5">
        <f t="shared" si="42"/>
        <v>65.45</v>
      </c>
      <c r="J1398" s="5">
        <f t="shared" si="43"/>
        <v>130.9</v>
      </c>
    </row>
    <row r="1399" spans="1:10" x14ac:dyDescent="0.25">
      <c r="A1399" t="s">
        <v>107</v>
      </c>
      <c r="B1399" t="s">
        <v>109</v>
      </c>
      <c r="C1399">
        <v>4</v>
      </c>
      <c r="D1399">
        <v>6</v>
      </c>
      <c r="E1399" t="s">
        <v>30</v>
      </c>
      <c r="F1399" s="1" t="s">
        <v>148</v>
      </c>
      <c r="G1399" t="str">
        <f>VLOOKUP(A1399,Total!$A$1:$J$47,8,0)</f>
        <v>Upper: PU 100 | Sole: Rubber 100</v>
      </c>
      <c r="H1399" s="6">
        <f>VLOOKUP(A1399,Total!$A$1:$J$47,9,0)</f>
        <v>55</v>
      </c>
      <c r="I1399" s="5">
        <f t="shared" si="42"/>
        <v>65.45</v>
      </c>
      <c r="J1399" s="5">
        <f t="shared" si="43"/>
        <v>261.8</v>
      </c>
    </row>
    <row r="1400" spans="1:10" x14ac:dyDescent="0.25">
      <c r="A1400" t="s">
        <v>68</v>
      </c>
      <c r="B1400" t="s">
        <v>69</v>
      </c>
      <c r="C1400">
        <v>2</v>
      </c>
      <c r="D1400">
        <v>6</v>
      </c>
      <c r="E1400" t="s">
        <v>30</v>
      </c>
      <c r="F1400" s="1" t="s">
        <v>20</v>
      </c>
      <c r="G1400" t="str">
        <f>VLOOKUP(A1400,Total!$A$1:$J$47,8,0)</f>
        <v>Upper: PU 100 | Sole: Thermoplastic Rubber 100</v>
      </c>
      <c r="H1400" s="6">
        <f>VLOOKUP(A1400,Total!$A$1:$J$47,9,0)</f>
        <v>55</v>
      </c>
      <c r="I1400" s="5">
        <f t="shared" si="42"/>
        <v>65.45</v>
      </c>
      <c r="J1400" s="5">
        <f t="shared" si="43"/>
        <v>130.9</v>
      </c>
    </row>
    <row r="1401" spans="1:10" x14ac:dyDescent="0.25">
      <c r="A1401" t="s">
        <v>132</v>
      </c>
      <c r="B1401" t="s">
        <v>133</v>
      </c>
      <c r="C1401">
        <v>4</v>
      </c>
      <c r="D1401">
        <v>6</v>
      </c>
      <c r="E1401" t="s">
        <v>30</v>
      </c>
      <c r="F1401" s="1" t="s">
        <v>147</v>
      </c>
      <c r="G1401" t="str">
        <f>VLOOKUP(A1401,Total!$A$1:$J$47,8,0)</f>
        <v>Upper: PU 100 | Sole: Rubber 100</v>
      </c>
      <c r="H1401" s="6">
        <f>VLOOKUP(A1401,Total!$A$1:$J$47,9,0)</f>
        <v>55</v>
      </c>
      <c r="I1401" s="5">
        <f t="shared" si="42"/>
        <v>65.45</v>
      </c>
      <c r="J1401" s="5">
        <f t="shared" si="43"/>
        <v>261.8</v>
      </c>
    </row>
    <row r="1402" spans="1:10" x14ac:dyDescent="0.25">
      <c r="A1402" t="s">
        <v>132</v>
      </c>
      <c r="B1402" t="s">
        <v>133</v>
      </c>
      <c r="C1402">
        <v>4</v>
      </c>
      <c r="D1402">
        <v>6</v>
      </c>
      <c r="E1402" t="s">
        <v>30</v>
      </c>
      <c r="F1402" s="1" t="s">
        <v>14</v>
      </c>
      <c r="G1402" t="str">
        <f>VLOOKUP(A1402,Total!$A$1:$J$47,8,0)</f>
        <v>Upper: PU 100 | Sole: Rubber 100</v>
      </c>
      <c r="H1402" s="6">
        <f>VLOOKUP(A1402,Total!$A$1:$J$47,9,0)</f>
        <v>55</v>
      </c>
      <c r="I1402" s="5">
        <f t="shared" si="42"/>
        <v>65.45</v>
      </c>
      <c r="J1402" s="5">
        <f t="shared" si="43"/>
        <v>261.8</v>
      </c>
    </row>
    <row r="1403" spans="1:10" x14ac:dyDescent="0.25">
      <c r="A1403" t="s">
        <v>38</v>
      </c>
      <c r="B1403" t="s">
        <v>40</v>
      </c>
      <c r="C1403">
        <v>5</v>
      </c>
      <c r="D1403">
        <v>6</v>
      </c>
      <c r="E1403" t="s">
        <v>30</v>
      </c>
      <c r="F1403" s="1" t="s">
        <v>20</v>
      </c>
      <c r="G1403" t="str">
        <f>VLOOKUP(A1403,Total!$A$1:$J$47,8,0)</f>
        <v>Upper: PU 100 | Sole: Rubber 100</v>
      </c>
      <c r="H1403" s="6">
        <f>VLOOKUP(A1403,Total!$A$1:$J$47,9,0)</f>
        <v>50</v>
      </c>
      <c r="I1403" s="5">
        <f t="shared" si="42"/>
        <v>59.5</v>
      </c>
      <c r="J1403" s="5">
        <f t="shared" si="43"/>
        <v>297.5</v>
      </c>
    </row>
    <row r="1404" spans="1:10" x14ac:dyDescent="0.25">
      <c r="A1404" t="s">
        <v>46</v>
      </c>
      <c r="B1404" t="s">
        <v>47</v>
      </c>
      <c r="C1404">
        <v>6</v>
      </c>
      <c r="D1404">
        <v>6</v>
      </c>
      <c r="E1404" t="s">
        <v>30</v>
      </c>
      <c r="F1404" s="1" t="s">
        <v>148</v>
      </c>
      <c r="G1404" t="str">
        <f>VLOOKUP(A1404,Total!$A$1:$J$47,8,0)</f>
        <v>Upper: PU 100 | Sole: Rubber 100</v>
      </c>
      <c r="H1404" s="6">
        <f>VLOOKUP(A1404,Total!$A$1:$J$47,9,0)</f>
        <v>55</v>
      </c>
      <c r="I1404" s="5">
        <f t="shared" si="42"/>
        <v>65.45</v>
      </c>
      <c r="J1404" s="5">
        <f t="shared" si="43"/>
        <v>392.70000000000005</v>
      </c>
    </row>
    <row r="1405" spans="1:10" x14ac:dyDescent="0.25">
      <c r="A1405" t="s">
        <v>38</v>
      </c>
      <c r="B1405" t="s">
        <v>40</v>
      </c>
      <c r="C1405">
        <v>5</v>
      </c>
      <c r="D1405">
        <v>6</v>
      </c>
      <c r="E1405" t="s">
        <v>30</v>
      </c>
      <c r="F1405" s="1" t="s">
        <v>147</v>
      </c>
      <c r="G1405" t="str">
        <f>VLOOKUP(A1405,Total!$A$1:$J$47,8,0)</f>
        <v>Upper: PU 100 | Sole: Rubber 100</v>
      </c>
      <c r="H1405" s="6">
        <f>VLOOKUP(A1405,Total!$A$1:$J$47,9,0)</f>
        <v>50</v>
      </c>
      <c r="I1405" s="5">
        <f t="shared" si="42"/>
        <v>59.5</v>
      </c>
      <c r="J1405" s="5">
        <f t="shared" si="43"/>
        <v>297.5</v>
      </c>
    </row>
    <row r="1406" spans="1:10" x14ac:dyDescent="0.25">
      <c r="A1406" t="s">
        <v>96</v>
      </c>
      <c r="B1406" t="s">
        <v>97</v>
      </c>
      <c r="C1406">
        <v>2</v>
      </c>
      <c r="D1406">
        <v>6</v>
      </c>
      <c r="E1406" t="s">
        <v>30</v>
      </c>
      <c r="F1406" s="1" t="s">
        <v>22</v>
      </c>
      <c r="G1406" t="str">
        <f>VLOOKUP(A1406,Total!$A$1:$J$47,8,0)</f>
        <v>Upper: Textile 100 | Sole: Plastic 100</v>
      </c>
      <c r="H1406" s="6">
        <f>VLOOKUP(A1406,Total!$A$1:$J$47,9,0)</f>
        <v>60</v>
      </c>
      <c r="I1406" s="5">
        <f t="shared" si="42"/>
        <v>71.399999999999991</v>
      </c>
      <c r="J1406" s="5">
        <f t="shared" si="43"/>
        <v>142.79999999999998</v>
      </c>
    </row>
    <row r="1407" spans="1:10" x14ac:dyDescent="0.25">
      <c r="A1407" t="s">
        <v>46</v>
      </c>
      <c r="B1407" t="s">
        <v>47</v>
      </c>
      <c r="C1407">
        <v>6</v>
      </c>
      <c r="D1407">
        <v>6</v>
      </c>
      <c r="E1407" t="s">
        <v>30</v>
      </c>
      <c r="F1407" s="1" t="s">
        <v>20</v>
      </c>
      <c r="G1407" t="str">
        <f>VLOOKUP(A1407,Total!$A$1:$J$47,8,0)</f>
        <v>Upper: PU 100 | Sole: Rubber 100</v>
      </c>
      <c r="H1407" s="6">
        <f>VLOOKUP(A1407,Total!$A$1:$J$47,9,0)</f>
        <v>55</v>
      </c>
      <c r="I1407" s="5">
        <f t="shared" si="42"/>
        <v>65.45</v>
      </c>
      <c r="J1407" s="5">
        <f t="shared" si="43"/>
        <v>392.70000000000005</v>
      </c>
    </row>
    <row r="1408" spans="1:10" x14ac:dyDescent="0.25">
      <c r="A1408" t="s">
        <v>128</v>
      </c>
      <c r="B1408" t="s">
        <v>129</v>
      </c>
      <c r="C1408">
        <v>5</v>
      </c>
      <c r="D1408">
        <v>6</v>
      </c>
      <c r="E1408" t="s">
        <v>30</v>
      </c>
      <c r="F1408" s="1" t="s">
        <v>22</v>
      </c>
      <c r="G1408" t="str">
        <f>VLOOKUP(A1408,Total!$A$1:$J$47,8,0)</f>
        <v>Upper: PU 100 | Sole: Rubber 100</v>
      </c>
      <c r="H1408" s="6">
        <f>VLOOKUP(A1408,Total!$A$1:$J$47,9,0)</f>
        <v>60</v>
      </c>
      <c r="I1408" s="5">
        <f t="shared" si="42"/>
        <v>71.399999999999991</v>
      </c>
      <c r="J1408" s="5">
        <f t="shared" si="43"/>
        <v>356.99999999999994</v>
      </c>
    </row>
    <row r="1409" spans="1:10" x14ac:dyDescent="0.25">
      <c r="A1409" t="s">
        <v>114</v>
      </c>
      <c r="B1409" t="s">
        <v>115</v>
      </c>
      <c r="C1409">
        <v>4</v>
      </c>
      <c r="D1409">
        <v>7</v>
      </c>
      <c r="E1409" t="s">
        <v>30</v>
      </c>
      <c r="F1409" s="1" t="s">
        <v>14</v>
      </c>
      <c r="G1409" t="str">
        <f>VLOOKUP(A1409,Total!$A$1:$J$47,8,0)</f>
        <v>Upper: PU 100 | Sole: Rubber 100</v>
      </c>
      <c r="H1409" s="6">
        <f>VLOOKUP(A1409,Total!$A$1:$J$47,9,0)</f>
        <v>60</v>
      </c>
      <c r="I1409" s="5">
        <f t="shared" si="42"/>
        <v>71.399999999999991</v>
      </c>
      <c r="J1409" s="5">
        <f t="shared" si="43"/>
        <v>285.59999999999997</v>
      </c>
    </row>
    <row r="1410" spans="1:10" x14ac:dyDescent="0.25">
      <c r="A1410" t="s">
        <v>128</v>
      </c>
      <c r="B1410" t="s">
        <v>129</v>
      </c>
      <c r="C1410">
        <v>5</v>
      </c>
      <c r="D1410">
        <v>7</v>
      </c>
      <c r="E1410" t="s">
        <v>30</v>
      </c>
      <c r="F1410" s="1" t="s">
        <v>148</v>
      </c>
      <c r="G1410" t="str">
        <f>VLOOKUP(A1410,Total!$A$1:$J$47,8,0)</f>
        <v>Upper: PU 100 | Sole: Rubber 100</v>
      </c>
      <c r="H1410" s="6">
        <f>VLOOKUP(A1410,Total!$A$1:$J$47,9,0)</f>
        <v>60</v>
      </c>
      <c r="I1410" s="5">
        <f t="shared" si="42"/>
        <v>71.399999999999991</v>
      </c>
      <c r="J1410" s="5">
        <f t="shared" si="43"/>
        <v>356.99999999999994</v>
      </c>
    </row>
    <row r="1411" spans="1:10" x14ac:dyDescent="0.25">
      <c r="A1411" t="s">
        <v>92</v>
      </c>
      <c r="B1411" t="s">
        <v>93</v>
      </c>
      <c r="C1411">
        <v>5</v>
      </c>
      <c r="D1411">
        <v>7</v>
      </c>
      <c r="E1411" t="s">
        <v>30</v>
      </c>
      <c r="F1411" s="1" t="s">
        <v>147</v>
      </c>
      <c r="G1411" t="str">
        <f>VLOOKUP(A1411,Total!$A$1:$J$47,8,0)</f>
        <v>Upper: PU 100 | Sole: Rubber 100</v>
      </c>
      <c r="H1411" s="6">
        <f>VLOOKUP(A1411,Total!$A$1:$J$47,9,0)</f>
        <v>60</v>
      </c>
      <c r="I1411" s="5">
        <f t="shared" ref="I1411:I1474" si="44">H1411*1.19</f>
        <v>71.399999999999991</v>
      </c>
      <c r="J1411" s="5">
        <f t="shared" ref="J1411:J1474" si="45">I1411*C1411</f>
        <v>356.99999999999994</v>
      </c>
    </row>
    <row r="1412" spans="1:10" x14ac:dyDescent="0.25">
      <c r="A1412" t="s">
        <v>128</v>
      </c>
      <c r="B1412" t="s">
        <v>129</v>
      </c>
      <c r="C1412">
        <v>5</v>
      </c>
      <c r="D1412">
        <v>7</v>
      </c>
      <c r="E1412" t="s">
        <v>30</v>
      </c>
      <c r="F1412" s="1" t="s">
        <v>14</v>
      </c>
      <c r="G1412" t="str">
        <f>VLOOKUP(A1412,Total!$A$1:$J$47,8,0)</f>
        <v>Upper: PU 100 | Sole: Rubber 100</v>
      </c>
      <c r="H1412" s="6">
        <f>VLOOKUP(A1412,Total!$A$1:$J$47,9,0)</f>
        <v>60</v>
      </c>
      <c r="I1412" s="5">
        <f t="shared" si="44"/>
        <v>71.399999999999991</v>
      </c>
      <c r="J1412" s="5">
        <f t="shared" si="45"/>
        <v>356.99999999999994</v>
      </c>
    </row>
    <row r="1413" spans="1:10" x14ac:dyDescent="0.25">
      <c r="A1413" t="s">
        <v>103</v>
      </c>
      <c r="B1413" t="s">
        <v>104</v>
      </c>
      <c r="C1413">
        <v>7</v>
      </c>
      <c r="D1413">
        <v>7</v>
      </c>
      <c r="E1413" t="s">
        <v>30</v>
      </c>
      <c r="F1413" s="1" t="s">
        <v>148</v>
      </c>
      <c r="G1413" t="str">
        <f>VLOOKUP(A1413,Total!$A$1:$J$47,8,0)</f>
        <v>Upper: PU 100 | Sole: Rubber 100</v>
      </c>
      <c r="H1413" s="6">
        <f>VLOOKUP(A1413,Total!$A$1:$J$47,9,0)</f>
        <v>36</v>
      </c>
      <c r="I1413" s="5">
        <f t="shared" si="44"/>
        <v>42.839999999999996</v>
      </c>
      <c r="J1413" s="5">
        <f t="shared" si="45"/>
        <v>299.88</v>
      </c>
    </row>
    <row r="1414" spans="1:10" x14ac:dyDescent="0.25">
      <c r="A1414" t="s">
        <v>128</v>
      </c>
      <c r="B1414" t="s">
        <v>129</v>
      </c>
      <c r="C1414">
        <v>5</v>
      </c>
      <c r="D1414">
        <v>7</v>
      </c>
      <c r="E1414" t="s">
        <v>30</v>
      </c>
      <c r="F1414" s="1" t="s">
        <v>148</v>
      </c>
      <c r="G1414" t="str">
        <f>VLOOKUP(A1414,Total!$A$1:$J$47,8,0)</f>
        <v>Upper: PU 100 | Sole: Rubber 100</v>
      </c>
      <c r="H1414" s="6">
        <f>VLOOKUP(A1414,Total!$A$1:$J$47,9,0)</f>
        <v>60</v>
      </c>
      <c r="I1414" s="5">
        <f t="shared" si="44"/>
        <v>71.399999999999991</v>
      </c>
      <c r="J1414" s="5">
        <f t="shared" si="45"/>
        <v>356.99999999999994</v>
      </c>
    </row>
    <row r="1415" spans="1:10" x14ac:dyDescent="0.25">
      <c r="A1415" t="s">
        <v>92</v>
      </c>
      <c r="B1415" t="s">
        <v>93</v>
      </c>
      <c r="C1415">
        <v>5</v>
      </c>
      <c r="D1415">
        <v>7</v>
      </c>
      <c r="E1415" t="s">
        <v>30</v>
      </c>
      <c r="F1415" s="1" t="s">
        <v>20</v>
      </c>
      <c r="G1415" t="str">
        <f>VLOOKUP(A1415,Total!$A$1:$J$47,8,0)</f>
        <v>Upper: PU 100 | Sole: Rubber 100</v>
      </c>
      <c r="H1415" s="6">
        <f>VLOOKUP(A1415,Total!$A$1:$J$47,9,0)</f>
        <v>60</v>
      </c>
      <c r="I1415" s="5">
        <f t="shared" si="44"/>
        <v>71.399999999999991</v>
      </c>
      <c r="J1415" s="5">
        <f t="shared" si="45"/>
        <v>356.99999999999994</v>
      </c>
    </row>
    <row r="1416" spans="1:10" x14ac:dyDescent="0.25">
      <c r="A1416" t="s">
        <v>128</v>
      </c>
      <c r="B1416" t="s">
        <v>129</v>
      </c>
      <c r="C1416">
        <v>5</v>
      </c>
      <c r="D1416">
        <v>7</v>
      </c>
      <c r="E1416" t="s">
        <v>30</v>
      </c>
      <c r="F1416" s="1" t="s">
        <v>14</v>
      </c>
      <c r="G1416" t="str">
        <f>VLOOKUP(A1416,Total!$A$1:$J$47,8,0)</f>
        <v>Upper: PU 100 | Sole: Rubber 100</v>
      </c>
      <c r="H1416" s="6">
        <f>VLOOKUP(A1416,Total!$A$1:$J$47,9,0)</f>
        <v>60</v>
      </c>
      <c r="I1416" s="5">
        <f t="shared" si="44"/>
        <v>71.399999999999991</v>
      </c>
      <c r="J1416" s="5">
        <f t="shared" si="45"/>
        <v>356.99999999999994</v>
      </c>
    </row>
    <row r="1417" spans="1:10" x14ac:dyDescent="0.25">
      <c r="A1417" t="s">
        <v>128</v>
      </c>
      <c r="B1417" t="s">
        <v>129</v>
      </c>
      <c r="C1417">
        <v>5</v>
      </c>
      <c r="D1417">
        <v>7</v>
      </c>
      <c r="E1417" t="s">
        <v>30</v>
      </c>
      <c r="F1417" s="1" t="s">
        <v>20</v>
      </c>
      <c r="G1417" t="str">
        <f>VLOOKUP(A1417,Total!$A$1:$J$47,8,0)</f>
        <v>Upper: PU 100 | Sole: Rubber 100</v>
      </c>
      <c r="H1417" s="6">
        <f>VLOOKUP(A1417,Total!$A$1:$J$47,9,0)</f>
        <v>60</v>
      </c>
      <c r="I1417" s="5">
        <f t="shared" si="44"/>
        <v>71.399999999999991</v>
      </c>
      <c r="J1417" s="5">
        <f t="shared" si="45"/>
        <v>356.99999999999994</v>
      </c>
    </row>
    <row r="1418" spans="1:10" x14ac:dyDescent="0.25">
      <c r="A1418" t="s">
        <v>128</v>
      </c>
      <c r="B1418" t="s">
        <v>129</v>
      </c>
      <c r="C1418">
        <v>5</v>
      </c>
      <c r="D1418">
        <v>7</v>
      </c>
      <c r="E1418" t="s">
        <v>30</v>
      </c>
      <c r="F1418" s="1" t="s">
        <v>147</v>
      </c>
      <c r="G1418" t="str">
        <f>VLOOKUP(A1418,Total!$A$1:$J$47,8,0)</f>
        <v>Upper: PU 100 | Sole: Rubber 100</v>
      </c>
      <c r="H1418" s="6">
        <f>VLOOKUP(A1418,Total!$A$1:$J$47,9,0)</f>
        <v>60</v>
      </c>
      <c r="I1418" s="5">
        <f t="shared" si="44"/>
        <v>71.399999999999991</v>
      </c>
      <c r="J1418" s="5">
        <f t="shared" si="45"/>
        <v>356.99999999999994</v>
      </c>
    </row>
    <row r="1419" spans="1:10" x14ac:dyDescent="0.25">
      <c r="A1419" t="s">
        <v>128</v>
      </c>
      <c r="B1419" t="s">
        <v>129</v>
      </c>
      <c r="C1419">
        <v>5</v>
      </c>
      <c r="D1419">
        <v>7</v>
      </c>
      <c r="E1419" t="s">
        <v>30</v>
      </c>
      <c r="F1419" s="1" t="s">
        <v>31</v>
      </c>
      <c r="G1419" t="str">
        <f>VLOOKUP(A1419,Total!$A$1:$J$47,8,0)</f>
        <v>Upper: PU 100 | Sole: Rubber 100</v>
      </c>
      <c r="H1419" s="6">
        <f>VLOOKUP(A1419,Total!$A$1:$J$47,9,0)</f>
        <v>60</v>
      </c>
      <c r="I1419" s="5">
        <f t="shared" si="44"/>
        <v>71.399999999999991</v>
      </c>
      <c r="J1419" s="5">
        <f t="shared" si="45"/>
        <v>356.99999999999994</v>
      </c>
    </row>
    <row r="1420" spans="1:10" x14ac:dyDescent="0.25">
      <c r="A1420" t="s">
        <v>128</v>
      </c>
      <c r="B1420" t="s">
        <v>129</v>
      </c>
      <c r="C1420">
        <v>5</v>
      </c>
      <c r="D1420">
        <v>7</v>
      </c>
      <c r="E1420" t="s">
        <v>30</v>
      </c>
      <c r="F1420" s="1" t="s">
        <v>20</v>
      </c>
      <c r="G1420" t="str">
        <f>VLOOKUP(A1420,Total!$A$1:$J$47,8,0)</f>
        <v>Upper: PU 100 | Sole: Rubber 100</v>
      </c>
      <c r="H1420" s="6">
        <f>VLOOKUP(A1420,Total!$A$1:$J$47,9,0)</f>
        <v>60</v>
      </c>
      <c r="I1420" s="5">
        <f t="shared" si="44"/>
        <v>71.399999999999991</v>
      </c>
      <c r="J1420" s="5">
        <f t="shared" si="45"/>
        <v>356.99999999999994</v>
      </c>
    </row>
    <row r="1421" spans="1:10" x14ac:dyDescent="0.25">
      <c r="A1421" t="s">
        <v>68</v>
      </c>
      <c r="B1421" t="s">
        <v>69</v>
      </c>
      <c r="C1421">
        <v>2</v>
      </c>
      <c r="D1421">
        <v>7</v>
      </c>
      <c r="E1421" t="s">
        <v>30</v>
      </c>
      <c r="F1421" s="1" t="s">
        <v>20</v>
      </c>
      <c r="G1421" t="str">
        <f>VLOOKUP(A1421,Total!$A$1:$J$47,8,0)</f>
        <v>Upper: PU 100 | Sole: Thermoplastic Rubber 100</v>
      </c>
      <c r="H1421" s="6">
        <f>VLOOKUP(A1421,Total!$A$1:$J$47,9,0)</f>
        <v>55</v>
      </c>
      <c r="I1421" s="5">
        <f t="shared" si="44"/>
        <v>65.45</v>
      </c>
      <c r="J1421" s="5">
        <f t="shared" si="45"/>
        <v>130.9</v>
      </c>
    </row>
    <row r="1422" spans="1:10" x14ac:dyDescent="0.25">
      <c r="A1422" t="s">
        <v>128</v>
      </c>
      <c r="B1422" t="s">
        <v>129</v>
      </c>
      <c r="C1422">
        <v>5</v>
      </c>
      <c r="D1422">
        <v>7</v>
      </c>
      <c r="E1422" t="s">
        <v>30</v>
      </c>
      <c r="F1422" s="1" t="s">
        <v>147</v>
      </c>
      <c r="G1422" t="str">
        <f>VLOOKUP(A1422,Total!$A$1:$J$47,8,0)</f>
        <v>Upper: PU 100 | Sole: Rubber 100</v>
      </c>
      <c r="H1422" s="6">
        <f>VLOOKUP(A1422,Total!$A$1:$J$47,9,0)</f>
        <v>60</v>
      </c>
      <c r="I1422" s="5">
        <f t="shared" si="44"/>
        <v>71.399999999999991</v>
      </c>
      <c r="J1422" s="5">
        <f t="shared" si="45"/>
        <v>356.99999999999994</v>
      </c>
    </row>
    <row r="1423" spans="1:10" x14ac:dyDescent="0.25">
      <c r="A1423" t="s">
        <v>128</v>
      </c>
      <c r="B1423" t="s">
        <v>129</v>
      </c>
      <c r="C1423">
        <v>5</v>
      </c>
      <c r="D1423">
        <v>7</v>
      </c>
      <c r="E1423" t="s">
        <v>30</v>
      </c>
      <c r="F1423" s="1" t="s">
        <v>20</v>
      </c>
      <c r="G1423" t="str">
        <f>VLOOKUP(A1423,Total!$A$1:$J$47,8,0)</f>
        <v>Upper: PU 100 | Sole: Rubber 100</v>
      </c>
      <c r="H1423" s="6">
        <f>VLOOKUP(A1423,Total!$A$1:$J$47,9,0)</f>
        <v>60</v>
      </c>
      <c r="I1423" s="5">
        <f t="shared" si="44"/>
        <v>71.399999999999991</v>
      </c>
      <c r="J1423" s="5">
        <f t="shared" si="45"/>
        <v>356.99999999999994</v>
      </c>
    </row>
    <row r="1424" spans="1:10" x14ac:dyDescent="0.25">
      <c r="A1424" t="s">
        <v>128</v>
      </c>
      <c r="B1424" t="s">
        <v>129</v>
      </c>
      <c r="C1424">
        <v>5</v>
      </c>
      <c r="D1424">
        <v>7</v>
      </c>
      <c r="E1424" t="s">
        <v>30</v>
      </c>
      <c r="F1424" s="1" t="s">
        <v>31</v>
      </c>
      <c r="G1424" t="str">
        <f>VLOOKUP(A1424,Total!$A$1:$J$47,8,0)</f>
        <v>Upper: PU 100 | Sole: Rubber 100</v>
      </c>
      <c r="H1424" s="6">
        <f>VLOOKUP(A1424,Total!$A$1:$J$47,9,0)</f>
        <v>60</v>
      </c>
      <c r="I1424" s="5">
        <f t="shared" si="44"/>
        <v>71.399999999999991</v>
      </c>
      <c r="J1424" s="5">
        <f t="shared" si="45"/>
        <v>356.99999999999994</v>
      </c>
    </row>
    <row r="1425" spans="1:10" x14ac:dyDescent="0.25">
      <c r="A1425" t="s">
        <v>128</v>
      </c>
      <c r="B1425" t="s">
        <v>129</v>
      </c>
      <c r="C1425">
        <v>5</v>
      </c>
      <c r="D1425">
        <v>7</v>
      </c>
      <c r="E1425" t="s">
        <v>30</v>
      </c>
      <c r="F1425" s="1" t="s">
        <v>14</v>
      </c>
      <c r="G1425" t="str">
        <f>VLOOKUP(A1425,Total!$A$1:$J$47,8,0)</f>
        <v>Upper: PU 100 | Sole: Rubber 100</v>
      </c>
      <c r="H1425" s="6">
        <f>VLOOKUP(A1425,Total!$A$1:$J$47,9,0)</f>
        <v>60</v>
      </c>
      <c r="I1425" s="5">
        <f t="shared" si="44"/>
        <v>71.399999999999991</v>
      </c>
      <c r="J1425" s="5">
        <f t="shared" si="45"/>
        <v>356.99999999999994</v>
      </c>
    </row>
    <row r="1426" spans="1:10" x14ac:dyDescent="0.25">
      <c r="A1426" t="s">
        <v>128</v>
      </c>
      <c r="B1426" t="s">
        <v>129</v>
      </c>
      <c r="C1426">
        <v>5</v>
      </c>
      <c r="D1426">
        <v>7</v>
      </c>
      <c r="E1426" t="s">
        <v>30</v>
      </c>
      <c r="F1426" s="1" t="s">
        <v>147</v>
      </c>
      <c r="G1426" t="str">
        <f>VLOOKUP(A1426,Total!$A$1:$J$47,8,0)</f>
        <v>Upper: PU 100 | Sole: Rubber 100</v>
      </c>
      <c r="H1426" s="6">
        <f>VLOOKUP(A1426,Total!$A$1:$J$47,9,0)</f>
        <v>60</v>
      </c>
      <c r="I1426" s="5">
        <f t="shared" si="44"/>
        <v>71.399999999999991</v>
      </c>
      <c r="J1426" s="5">
        <f t="shared" si="45"/>
        <v>356.99999999999994</v>
      </c>
    </row>
    <row r="1427" spans="1:10" x14ac:dyDescent="0.25">
      <c r="A1427" t="s">
        <v>128</v>
      </c>
      <c r="B1427" t="s">
        <v>129</v>
      </c>
      <c r="C1427">
        <v>5</v>
      </c>
      <c r="D1427">
        <v>7</v>
      </c>
      <c r="E1427" t="s">
        <v>30</v>
      </c>
      <c r="F1427" s="1" t="s">
        <v>148</v>
      </c>
      <c r="G1427" t="str">
        <f>VLOOKUP(A1427,Total!$A$1:$J$47,8,0)</f>
        <v>Upper: PU 100 | Sole: Rubber 100</v>
      </c>
      <c r="H1427" s="6">
        <f>VLOOKUP(A1427,Total!$A$1:$J$47,9,0)</f>
        <v>60</v>
      </c>
      <c r="I1427" s="5">
        <f t="shared" si="44"/>
        <v>71.399999999999991</v>
      </c>
      <c r="J1427" s="5">
        <f t="shared" si="45"/>
        <v>356.99999999999994</v>
      </c>
    </row>
    <row r="1428" spans="1:10" x14ac:dyDescent="0.25">
      <c r="A1428" t="s">
        <v>128</v>
      </c>
      <c r="B1428" t="s">
        <v>129</v>
      </c>
      <c r="C1428">
        <v>5</v>
      </c>
      <c r="D1428">
        <v>7</v>
      </c>
      <c r="E1428" t="s">
        <v>30</v>
      </c>
      <c r="F1428" s="1" t="s">
        <v>20</v>
      </c>
      <c r="G1428" t="str">
        <f>VLOOKUP(A1428,Total!$A$1:$J$47,8,0)</f>
        <v>Upper: PU 100 | Sole: Rubber 100</v>
      </c>
      <c r="H1428" s="6">
        <f>VLOOKUP(A1428,Total!$A$1:$J$47,9,0)</f>
        <v>60</v>
      </c>
      <c r="I1428" s="5">
        <f t="shared" si="44"/>
        <v>71.399999999999991</v>
      </c>
      <c r="J1428" s="5">
        <f t="shared" si="45"/>
        <v>356.99999999999994</v>
      </c>
    </row>
    <row r="1429" spans="1:10" x14ac:dyDescent="0.25">
      <c r="A1429" t="s">
        <v>128</v>
      </c>
      <c r="B1429" t="s">
        <v>129</v>
      </c>
      <c r="C1429">
        <v>5</v>
      </c>
      <c r="D1429">
        <v>7</v>
      </c>
      <c r="E1429" t="s">
        <v>30</v>
      </c>
      <c r="F1429" s="1" t="s">
        <v>20</v>
      </c>
      <c r="G1429" t="str">
        <f>VLOOKUP(A1429,Total!$A$1:$J$47,8,0)</f>
        <v>Upper: PU 100 | Sole: Rubber 100</v>
      </c>
      <c r="H1429" s="6">
        <f>VLOOKUP(A1429,Total!$A$1:$J$47,9,0)</f>
        <v>60</v>
      </c>
      <c r="I1429" s="5">
        <f t="shared" si="44"/>
        <v>71.399999999999991</v>
      </c>
      <c r="J1429" s="5">
        <f t="shared" si="45"/>
        <v>356.99999999999994</v>
      </c>
    </row>
    <row r="1430" spans="1:10" x14ac:dyDescent="0.25">
      <c r="A1430" t="s">
        <v>128</v>
      </c>
      <c r="B1430" t="s">
        <v>129</v>
      </c>
      <c r="C1430">
        <v>5</v>
      </c>
      <c r="D1430">
        <v>7</v>
      </c>
      <c r="E1430" t="s">
        <v>30</v>
      </c>
      <c r="F1430" s="1" t="s">
        <v>22</v>
      </c>
      <c r="G1430" t="str">
        <f>VLOOKUP(A1430,Total!$A$1:$J$47,8,0)</f>
        <v>Upper: PU 100 | Sole: Rubber 100</v>
      </c>
      <c r="H1430" s="6">
        <f>VLOOKUP(A1430,Total!$A$1:$J$47,9,0)</f>
        <v>60</v>
      </c>
      <c r="I1430" s="5">
        <f t="shared" si="44"/>
        <v>71.399999999999991</v>
      </c>
      <c r="J1430" s="5">
        <f t="shared" si="45"/>
        <v>356.99999999999994</v>
      </c>
    </row>
    <row r="1431" spans="1:10" x14ac:dyDescent="0.25">
      <c r="A1431" t="s">
        <v>128</v>
      </c>
      <c r="B1431" t="s">
        <v>129</v>
      </c>
      <c r="C1431">
        <v>5</v>
      </c>
      <c r="D1431">
        <v>7</v>
      </c>
      <c r="E1431" t="s">
        <v>30</v>
      </c>
      <c r="F1431" s="1" t="s">
        <v>148</v>
      </c>
      <c r="G1431" t="str">
        <f>VLOOKUP(A1431,Total!$A$1:$J$47,8,0)</f>
        <v>Upper: PU 100 | Sole: Rubber 100</v>
      </c>
      <c r="H1431" s="6">
        <f>VLOOKUP(A1431,Total!$A$1:$J$47,9,0)</f>
        <v>60</v>
      </c>
      <c r="I1431" s="5">
        <f t="shared" si="44"/>
        <v>71.399999999999991</v>
      </c>
      <c r="J1431" s="5">
        <f t="shared" si="45"/>
        <v>356.99999999999994</v>
      </c>
    </row>
    <row r="1432" spans="1:10" x14ac:dyDescent="0.25">
      <c r="A1432" t="s">
        <v>138</v>
      </c>
      <c r="B1432" t="s">
        <v>139</v>
      </c>
      <c r="C1432">
        <v>5</v>
      </c>
      <c r="D1432">
        <v>7</v>
      </c>
      <c r="E1432" t="s">
        <v>30</v>
      </c>
      <c r="F1432" s="1" t="s">
        <v>148</v>
      </c>
      <c r="G1432" t="str">
        <f>VLOOKUP(A1432,Total!$A$1:$J$47,8,0)</f>
        <v>Upper: PU 100 | Sole: Plastic 100</v>
      </c>
      <c r="H1432" s="6">
        <f>VLOOKUP(A1432,Total!$A$1:$J$47,9,0)</f>
        <v>38</v>
      </c>
      <c r="I1432" s="5">
        <f t="shared" si="44"/>
        <v>45.22</v>
      </c>
      <c r="J1432" s="5">
        <f t="shared" si="45"/>
        <v>226.1</v>
      </c>
    </row>
    <row r="1433" spans="1:10" x14ac:dyDescent="0.25">
      <c r="A1433" t="s">
        <v>96</v>
      </c>
      <c r="B1433" t="s">
        <v>97</v>
      </c>
      <c r="C1433">
        <v>2</v>
      </c>
      <c r="D1433">
        <v>8</v>
      </c>
      <c r="E1433" t="s">
        <v>30</v>
      </c>
      <c r="F1433" s="1" t="s">
        <v>147</v>
      </c>
      <c r="G1433" t="str">
        <f>VLOOKUP(A1433,Total!$A$1:$J$47,8,0)</f>
        <v>Upper: Textile 100 | Sole: Plastic 100</v>
      </c>
      <c r="H1433" s="6">
        <f>VLOOKUP(A1433,Total!$A$1:$J$47,9,0)</f>
        <v>60</v>
      </c>
      <c r="I1433" s="5">
        <f t="shared" si="44"/>
        <v>71.399999999999991</v>
      </c>
      <c r="J1433" s="5">
        <f t="shared" si="45"/>
        <v>142.79999999999998</v>
      </c>
    </row>
    <row r="1434" spans="1:10" x14ac:dyDescent="0.25">
      <c r="A1434" t="s">
        <v>96</v>
      </c>
      <c r="B1434" t="s">
        <v>97</v>
      </c>
      <c r="C1434">
        <v>2</v>
      </c>
      <c r="D1434">
        <v>8</v>
      </c>
      <c r="E1434" t="s">
        <v>30</v>
      </c>
      <c r="F1434" s="1" t="s">
        <v>31</v>
      </c>
      <c r="G1434" t="str">
        <f>VLOOKUP(A1434,Total!$A$1:$J$47,8,0)</f>
        <v>Upper: Textile 100 | Sole: Plastic 100</v>
      </c>
      <c r="H1434" s="6">
        <f>VLOOKUP(A1434,Total!$A$1:$J$47,9,0)</f>
        <v>60</v>
      </c>
      <c r="I1434" s="5">
        <f t="shared" si="44"/>
        <v>71.399999999999991</v>
      </c>
      <c r="J1434" s="5">
        <f t="shared" si="45"/>
        <v>142.79999999999998</v>
      </c>
    </row>
    <row r="1435" spans="1:10" x14ac:dyDescent="0.25">
      <c r="A1435" t="s">
        <v>96</v>
      </c>
      <c r="B1435" t="s">
        <v>97</v>
      </c>
      <c r="C1435">
        <v>2</v>
      </c>
      <c r="D1435">
        <v>8</v>
      </c>
      <c r="E1435" t="s">
        <v>30</v>
      </c>
      <c r="F1435" s="1" t="s">
        <v>20</v>
      </c>
      <c r="G1435" t="str">
        <f>VLOOKUP(A1435,Total!$A$1:$J$47,8,0)</f>
        <v>Upper: Textile 100 | Sole: Plastic 100</v>
      </c>
      <c r="H1435" s="6">
        <f>VLOOKUP(A1435,Total!$A$1:$J$47,9,0)</f>
        <v>60</v>
      </c>
      <c r="I1435" s="5">
        <f t="shared" si="44"/>
        <v>71.399999999999991</v>
      </c>
      <c r="J1435" s="5">
        <f t="shared" si="45"/>
        <v>142.79999999999998</v>
      </c>
    </row>
    <row r="1436" spans="1:10" x14ac:dyDescent="0.25">
      <c r="A1436" t="s">
        <v>96</v>
      </c>
      <c r="B1436" t="s">
        <v>97</v>
      </c>
      <c r="C1436">
        <v>2</v>
      </c>
      <c r="D1436">
        <v>8</v>
      </c>
      <c r="E1436" t="s">
        <v>30</v>
      </c>
      <c r="F1436" s="1" t="s">
        <v>20</v>
      </c>
      <c r="G1436" t="str">
        <f>VLOOKUP(A1436,Total!$A$1:$J$47,8,0)</f>
        <v>Upper: Textile 100 | Sole: Plastic 100</v>
      </c>
      <c r="H1436" s="6">
        <f>VLOOKUP(A1436,Total!$A$1:$J$47,9,0)</f>
        <v>60</v>
      </c>
      <c r="I1436" s="5">
        <f t="shared" si="44"/>
        <v>71.399999999999991</v>
      </c>
      <c r="J1436" s="5">
        <f t="shared" si="45"/>
        <v>142.79999999999998</v>
      </c>
    </row>
    <row r="1437" spans="1:10" x14ac:dyDescent="0.25">
      <c r="A1437" t="s">
        <v>96</v>
      </c>
      <c r="B1437" t="s">
        <v>97</v>
      </c>
      <c r="C1437">
        <v>2</v>
      </c>
      <c r="D1437">
        <v>8</v>
      </c>
      <c r="E1437" t="s">
        <v>30</v>
      </c>
      <c r="F1437" s="1" t="s">
        <v>20</v>
      </c>
      <c r="G1437" t="str">
        <f>VLOOKUP(A1437,Total!$A$1:$J$47,8,0)</f>
        <v>Upper: Textile 100 | Sole: Plastic 100</v>
      </c>
      <c r="H1437" s="6">
        <f>VLOOKUP(A1437,Total!$A$1:$J$47,9,0)</f>
        <v>60</v>
      </c>
      <c r="I1437" s="5">
        <f t="shared" si="44"/>
        <v>71.399999999999991</v>
      </c>
      <c r="J1437" s="5">
        <f t="shared" si="45"/>
        <v>142.79999999999998</v>
      </c>
    </row>
    <row r="1438" spans="1:10" x14ac:dyDescent="0.25">
      <c r="A1438" t="s">
        <v>96</v>
      </c>
      <c r="B1438" t="s">
        <v>97</v>
      </c>
      <c r="C1438">
        <v>2</v>
      </c>
      <c r="D1438">
        <v>8</v>
      </c>
      <c r="E1438" t="s">
        <v>30</v>
      </c>
      <c r="F1438" s="1" t="s">
        <v>147</v>
      </c>
      <c r="G1438" t="str">
        <f>VLOOKUP(A1438,Total!$A$1:$J$47,8,0)</f>
        <v>Upper: Textile 100 | Sole: Plastic 100</v>
      </c>
      <c r="H1438" s="6">
        <f>VLOOKUP(A1438,Total!$A$1:$J$47,9,0)</f>
        <v>60</v>
      </c>
      <c r="I1438" s="5">
        <f t="shared" si="44"/>
        <v>71.399999999999991</v>
      </c>
      <c r="J1438" s="5">
        <f t="shared" si="45"/>
        <v>142.79999999999998</v>
      </c>
    </row>
    <row r="1439" spans="1:10" x14ac:dyDescent="0.25">
      <c r="A1439" t="s">
        <v>96</v>
      </c>
      <c r="B1439" t="s">
        <v>97</v>
      </c>
      <c r="C1439">
        <v>2</v>
      </c>
      <c r="D1439">
        <v>8</v>
      </c>
      <c r="E1439" t="s">
        <v>30</v>
      </c>
      <c r="F1439" s="1" t="s">
        <v>20</v>
      </c>
      <c r="G1439" t="str">
        <f>VLOOKUP(A1439,Total!$A$1:$J$47,8,0)</f>
        <v>Upper: Textile 100 | Sole: Plastic 100</v>
      </c>
      <c r="H1439" s="6">
        <f>VLOOKUP(A1439,Total!$A$1:$J$47,9,0)</f>
        <v>60</v>
      </c>
      <c r="I1439" s="5">
        <f t="shared" si="44"/>
        <v>71.399999999999991</v>
      </c>
      <c r="J1439" s="5">
        <f t="shared" si="45"/>
        <v>142.79999999999998</v>
      </c>
    </row>
    <row r="1440" spans="1:10" x14ac:dyDescent="0.25">
      <c r="A1440" t="s">
        <v>96</v>
      </c>
      <c r="B1440" t="s">
        <v>97</v>
      </c>
      <c r="C1440">
        <v>2</v>
      </c>
      <c r="D1440">
        <v>8</v>
      </c>
      <c r="E1440" t="s">
        <v>30</v>
      </c>
      <c r="F1440" s="1" t="s">
        <v>14</v>
      </c>
      <c r="G1440" t="str">
        <f>VLOOKUP(A1440,Total!$A$1:$J$47,8,0)</f>
        <v>Upper: Textile 100 | Sole: Plastic 100</v>
      </c>
      <c r="H1440" s="6">
        <f>VLOOKUP(A1440,Total!$A$1:$J$47,9,0)</f>
        <v>60</v>
      </c>
      <c r="I1440" s="5">
        <f t="shared" si="44"/>
        <v>71.399999999999991</v>
      </c>
      <c r="J1440" s="5">
        <f t="shared" si="45"/>
        <v>142.79999999999998</v>
      </c>
    </row>
    <row r="1441" spans="1:10" x14ac:dyDescent="0.25">
      <c r="A1441" t="s">
        <v>96</v>
      </c>
      <c r="B1441" t="s">
        <v>97</v>
      </c>
      <c r="C1441">
        <v>2</v>
      </c>
      <c r="D1441">
        <v>8</v>
      </c>
      <c r="E1441" t="s">
        <v>30</v>
      </c>
      <c r="F1441" s="1" t="s">
        <v>147</v>
      </c>
      <c r="G1441" t="str">
        <f>VLOOKUP(A1441,Total!$A$1:$J$47,8,0)</f>
        <v>Upper: Textile 100 | Sole: Plastic 100</v>
      </c>
      <c r="H1441" s="6">
        <f>VLOOKUP(A1441,Total!$A$1:$J$47,9,0)</f>
        <v>60</v>
      </c>
      <c r="I1441" s="5">
        <f t="shared" si="44"/>
        <v>71.399999999999991</v>
      </c>
      <c r="J1441" s="5">
        <f t="shared" si="45"/>
        <v>142.79999999999998</v>
      </c>
    </row>
    <row r="1442" spans="1:10" x14ac:dyDescent="0.25">
      <c r="A1442" t="s">
        <v>105</v>
      </c>
      <c r="B1442" t="s">
        <v>106</v>
      </c>
      <c r="C1442">
        <v>5</v>
      </c>
      <c r="D1442">
        <v>8</v>
      </c>
      <c r="E1442" t="s">
        <v>30</v>
      </c>
      <c r="F1442" s="1" t="s">
        <v>20</v>
      </c>
      <c r="G1442" t="str">
        <f>VLOOKUP(A1442,Total!$A$1:$J$47,8,0)</f>
        <v>Upper: PU 100 | Sole: Rubber 100</v>
      </c>
      <c r="H1442" s="6">
        <f>VLOOKUP(A1442,Total!$A$1:$J$47,9,0)</f>
        <v>50</v>
      </c>
      <c r="I1442" s="5">
        <f t="shared" si="44"/>
        <v>59.5</v>
      </c>
      <c r="J1442" s="5">
        <f t="shared" si="45"/>
        <v>297.5</v>
      </c>
    </row>
    <row r="1443" spans="1:10" x14ac:dyDescent="0.25">
      <c r="A1443" t="s">
        <v>92</v>
      </c>
      <c r="B1443" t="s">
        <v>93</v>
      </c>
      <c r="C1443">
        <v>5</v>
      </c>
      <c r="D1443">
        <v>8</v>
      </c>
      <c r="E1443" t="s">
        <v>30</v>
      </c>
      <c r="F1443" s="1" t="s">
        <v>20</v>
      </c>
      <c r="G1443" t="str">
        <f>VLOOKUP(A1443,Total!$A$1:$J$47,8,0)</f>
        <v>Upper: PU 100 | Sole: Rubber 100</v>
      </c>
      <c r="H1443" s="6">
        <f>VLOOKUP(A1443,Total!$A$1:$J$47,9,0)</f>
        <v>60</v>
      </c>
      <c r="I1443" s="5">
        <f t="shared" si="44"/>
        <v>71.399999999999991</v>
      </c>
      <c r="J1443" s="5">
        <f t="shared" si="45"/>
        <v>356.99999999999994</v>
      </c>
    </row>
    <row r="1444" spans="1:10" x14ac:dyDescent="0.25">
      <c r="A1444" t="s">
        <v>92</v>
      </c>
      <c r="B1444" t="s">
        <v>93</v>
      </c>
      <c r="C1444">
        <v>5</v>
      </c>
      <c r="D1444">
        <v>8</v>
      </c>
      <c r="E1444" t="s">
        <v>30</v>
      </c>
      <c r="F1444" s="1" t="s">
        <v>147</v>
      </c>
      <c r="G1444" t="str">
        <f>VLOOKUP(A1444,Total!$A$1:$J$47,8,0)</f>
        <v>Upper: PU 100 | Sole: Rubber 100</v>
      </c>
      <c r="H1444" s="6">
        <f>VLOOKUP(A1444,Total!$A$1:$J$47,9,0)</f>
        <v>60</v>
      </c>
      <c r="I1444" s="5">
        <f t="shared" si="44"/>
        <v>71.399999999999991</v>
      </c>
      <c r="J1444" s="5">
        <f t="shared" si="45"/>
        <v>356.99999999999994</v>
      </c>
    </row>
    <row r="1445" spans="1:10" x14ac:dyDescent="0.25">
      <c r="A1445" t="s">
        <v>92</v>
      </c>
      <c r="B1445" t="s">
        <v>93</v>
      </c>
      <c r="C1445">
        <v>3</v>
      </c>
      <c r="D1445">
        <v>8</v>
      </c>
      <c r="E1445" t="s">
        <v>30</v>
      </c>
      <c r="F1445" s="1" t="s">
        <v>14</v>
      </c>
      <c r="G1445" t="str">
        <f>VLOOKUP(A1445,Total!$A$1:$J$47,8,0)</f>
        <v>Upper: PU 100 | Sole: Rubber 100</v>
      </c>
      <c r="H1445" s="6">
        <f>VLOOKUP(A1445,Total!$A$1:$J$47,9,0)</f>
        <v>60</v>
      </c>
      <c r="I1445" s="5">
        <f t="shared" si="44"/>
        <v>71.399999999999991</v>
      </c>
      <c r="J1445" s="5">
        <f t="shared" si="45"/>
        <v>214.2</v>
      </c>
    </row>
    <row r="1446" spans="1:10" x14ac:dyDescent="0.25">
      <c r="A1446" t="s">
        <v>96</v>
      </c>
      <c r="B1446" t="s">
        <v>97</v>
      </c>
      <c r="C1446">
        <v>2</v>
      </c>
      <c r="D1446">
        <v>8</v>
      </c>
      <c r="E1446" t="s">
        <v>30</v>
      </c>
      <c r="F1446" s="1" t="s">
        <v>20</v>
      </c>
      <c r="G1446" t="str">
        <f>VLOOKUP(A1446,Total!$A$1:$J$47,8,0)</f>
        <v>Upper: Textile 100 | Sole: Plastic 100</v>
      </c>
      <c r="H1446" s="6">
        <f>VLOOKUP(A1446,Total!$A$1:$J$47,9,0)</f>
        <v>60</v>
      </c>
      <c r="I1446" s="5">
        <f t="shared" si="44"/>
        <v>71.399999999999991</v>
      </c>
      <c r="J1446" s="5">
        <f t="shared" si="45"/>
        <v>142.79999999999998</v>
      </c>
    </row>
    <row r="1447" spans="1:10" x14ac:dyDescent="0.25">
      <c r="A1447" t="s">
        <v>96</v>
      </c>
      <c r="B1447" t="s">
        <v>97</v>
      </c>
      <c r="C1447">
        <v>2</v>
      </c>
      <c r="D1447">
        <v>8</v>
      </c>
      <c r="E1447" t="s">
        <v>30</v>
      </c>
      <c r="F1447" s="1" t="s">
        <v>20</v>
      </c>
      <c r="G1447" t="str">
        <f>VLOOKUP(A1447,Total!$A$1:$J$47,8,0)</f>
        <v>Upper: Textile 100 | Sole: Plastic 100</v>
      </c>
      <c r="H1447" s="6">
        <f>VLOOKUP(A1447,Total!$A$1:$J$47,9,0)</f>
        <v>60</v>
      </c>
      <c r="I1447" s="5">
        <f t="shared" si="44"/>
        <v>71.399999999999991</v>
      </c>
      <c r="J1447" s="5">
        <f t="shared" si="45"/>
        <v>142.79999999999998</v>
      </c>
    </row>
    <row r="1448" spans="1:10" x14ac:dyDescent="0.25">
      <c r="A1448" t="s">
        <v>128</v>
      </c>
      <c r="B1448" t="s">
        <v>129</v>
      </c>
      <c r="C1448">
        <v>5</v>
      </c>
      <c r="D1448">
        <v>8</v>
      </c>
      <c r="E1448" t="s">
        <v>30</v>
      </c>
      <c r="F1448" s="1" t="s">
        <v>20</v>
      </c>
      <c r="G1448" t="str">
        <f>VLOOKUP(A1448,Total!$A$1:$J$47,8,0)</f>
        <v>Upper: PU 100 | Sole: Rubber 100</v>
      </c>
      <c r="H1448" s="6">
        <f>VLOOKUP(A1448,Total!$A$1:$J$47,9,0)</f>
        <v>60</v>
      </c>
      <c r="I1448" s="5">
        <f t="shared" si="44"/>
        <v>71.399999999999991</v>
      </c>
      <c r="J1448" s="5">
        <f t="shared" si="45"/>
        <v>356.99999999999994</v>
      </c>
    </row>
    <row r="1449" spans="1:10" x14ac:dyDescent="0.25">
      <c r="A1449" t="s">
        <v>101</v>
      </c>
      <c r="B1449" t="s">
        <v>102</v>
      </c>
      <c r="C1449">
        <v>14</v>
      </c>
      <c r="D1449">
        <v>8</v>
      </c>
      <c r="E1449" t="s">
        <v>30</v>
      </c>
      <c r="F1449" s="1" t="s">
        <v>147</v>
      </c>
      <c r="G1449" t="str">
        <f>VLOOKUP(A1449,Total!$A$1:$J$47,8,0)</f>
        <v>Upper: PU 100 | Sole: Rubber 100</v>
      </c>
      <c r="H1449" s="6">
        <f>VLOOKUP(A1449,Total!$A$1:$J$47,9,0)</f>
        <v>32</v>
      </c>
      <c r="I1449" s="5">
        <f t="shared" si="44"/>
        <v>38.08</v>
      </c>
      <c r="J1449" s="5">
        <f t="shared" si="45"/>
        <v>533.12</v>
      </c>
    </row>
    <row r="1450" spans="1:10" x14ac:dyDescent="0.25">
      <c r="A1450" t="s">
        <v>101</v>
      </c>
      <c r="B1450" t="s">
        <v>102</v>
      </c>
      <c r="C1450">
        <v>14</v>
      </c>
      <c r="D1450">
        <v>8</v>
      </c>
      <c r="E1450" t="s">
        <v>30</v>
      </c>
      <c r="F1450" s="1" t="s">
        <v>148</v>
      </c>
      <c r="G1450" t="str">
        <f>VLOOKUP(A1450,Total!$A$1:$J$47,8,0)</f>
        <v>Upper: PU 100 | Sole: Rubber 100</v>
      </c>
      <c r="H1450" s="6">
        <f>VLOOKUP(A1450,Total!$A$1:$J$47,9,0)</f>
        <v>32</v>
      </c>
      <c r="I1450" s="5">
        <f t="shared" si="44"/>
        <v>38.08</v>
      </c>
      <c r="J1450" s="5">
        <f t="shared" si="45"/>
        <v>533.12</v>
      </c>
    </row>
    <row r="1451" spans="1:10" x14ac:dyDescent="0.25">
      <c r="A1451" t="s">
        <v>101</v>
      </c>
      <c r="B1451" t="s">
        <v>102</v>
      </c>
      <c r="C1451">
        <v>14</v>
      </c>
      <c r="D1451">
        <v>8</v>
      </c>
      <c r="E1451" t="s">
        <v>30</v>
      </c>
      <c r="F1451" s="1" t="s">
        <v>20</v>
      </c>
      <c r="G1451" t="str">
        <f>VLOOKUP(A1451,Total!$A$1:$J$47,8,0)</f>
        <v>Upper: PU 100 | Sole: Rubber 100</v>
      </c>
      <c r="H1451" s="6">
        <f>VLOOKUP(A1451,Total!$A$1:$J$47,9,0)</f>
        <v>32</v>
      </c>
      <c r="I1451" s="5">
        <f t="shared" si="44"/>
        <v>38.08</v>
      </c>
      <c r="J1451" s="5">
        <f t="shared" si="45"/>
        <v>533.12</v>
      </c>
    </row>
    <row r="1452" spans="1:10" x14ac:dyDescent="0.25">
      <c r="A1452" t="s">
        <v>58</v>
      </c>
      <c r="B1452" t="s">
        <v>59</v>
      </c>
      <c r="C1452">
        <v>2</v>
      </c>
      <c r="D1452">
        <v>8</v>
      </c>
      <c r="E1452" t="s">
        <v>30</v>
      </c>
      <c r="F1452" s="1" t="s">
        <v>22</v>
      </c>
      <c r="G1452" t="str">
        <f>VLOOKUP(A1452,Total!$A$1:$J$47,8,0)</f>
        <v>Upper: PU 100 | Sole: Thermoplastic Rubber 100</v>
      </c>
      <c r="H1452" s="6">
        <f>VLOOKUP(A1452,Total!$A$1:$J$47,9,0)</f>
        <v>55</v>
      </c>
      <c r="I1452" s="5">
        <f t="shared" si="44"/>
        <v>65.45</v>
      </c>
      <c r="J1452" s="5">
        <f t="shared" si="45"/>
        <v>130.9</v>
      </c>
    </row>
    <row r="1453" spans="1:10" x14ac:dyDescent="0.25">
      <c r="A1453" t="s">
        <v>103</v>
      </c>
      <c r="B1453" t="s">
        <v>104</v>
      </c>
      <c r="C1453">
        <v>7</v>
      </c>
      <c r="D1453">
        <v>8</v>
      </c>
      <c r="E1453" t="s">
        <v>30</v>
      </c>
      <c r="F1453" s="1" t="s">
        <v>148</v>
      </c>
      <c r="G1453" t="str">
        <f>VLOOKUP(A1453,Total!$A$1:$J$47,8,0)</f>
        <v>Upper: PU 100 | Sole: Rubber 100</v>
      </c>
      <c r="H1453" s="6">
        <f>VLOOKUP(A1453,Total!$A$1:$J$47,9,0)</f>
        <v>36</v>
      </c>
      <c r="I1453" s="5">
        <f t="shared" si="44"/>
        <v>42.839999999999996</v>
      </c>
      <c r="J1453" s="5">
        <f t="shared" si="45"/>
        <v>299.88</v>
      </c>
    </row>
    <row r="1454" spans="1:10" x14ac:dyDescent="0.25">
      <c r="A1454" t="s">
        <v>92</v>
      </c>
      <c r="B1454" t="s">
        <v>93</v>
      </c>
      <c r="C1454">
        <v>5</v>
      </c>
      <c r="D1454">
        <v>8</v>
      </c>
      <c r="E1454" t="s">
        <v>30</v>
      </c>
      <c r="F1454" s="1" t="s">
        <v>31</v>
      </c>
      <c r="G1454" t="str">
        <f>VLOOKUP(A1454,Total!$A$1:$J$47,8,0)</f>
        <v>Upper: PU 100 | Sole: Rubber 100</v>
      </c>
      <c r="H1454" s="6">
        <f>VLOOKUP(A1454,Total!$A$1:$J$47,9,0)</f>
        <v>60</v>
      </c>
      <c r="I1454" s="5">
        <f t="shared" si="44"/>
        <v>71.399999999999991</v>
      </c>
      <c r="J1454" s="5">
        <f t="shared" si="45"/>
        <v>356.99999999999994</v>
      </c>
    </row>
    <row r="1455" spans="1:10" x14ac:dyDescent="0.25">
      <c r="A1455" t="s">
        <v>96</v>
      </c>
      <c r="B1455" t="s">
        <v>97</v>
      </c>
      <c r="C1455">
        <v>2</v>
      </c>
      <c r="D1455">
        <v>8</v>
      </c>
      <c r="E1455" t="s">
        <v>30</v>
      </c>
      <c r="F1455" s="1" t="s">
        <v>14</v>
      </c>
      <c r="G1455" t="str">
        <f>VLOOKUP(A1455,Total!$A$1:$J$47,8,0)</f>
        <v>Upper: Textile 100 | Sole: Plastic 100</v>
      </c>
      <c r="H1455" s="6">
        <f>VLOOKUP(A1455,Total!$A$1:$J$47,9,0)</f>
        <v>60</v>
      </c>
      <c r="I1455" s="5">
        <f t="shared" si="44"/>
        <v>71.399999999999991</v>
      </c>
      <c r="J1455" s="5">
        <f t="shared" si="45"/>
        <v>142.79999999999998</v>
      </c>
    </row>
    <row r="1456" spans="1:10" x14ac:dyDescent="0.25">
      <c r="A1456" t="s">
        <v>92</v>
      </c>
      <c r="B1456" t="s">
        <v>93</v>
      </c>
      <c r="C1456">
        <v>5</v>
      </c>
      <c r="D1456">
        <v>8</v>
      </c>
      <c r="E1456" t="s">
        <v>30</v>
      </c>
      <c r="F1456" s="1" t="s">
        <v>148</v>
      </c>
      <c r="G1456" t="str">
        <f>VLOOKUP(A1456,Total!$A$1:$J$47,8,0)</f>
        <v>Upper: PU 100 | Sole: Rubber 100</v>
      </c>
      <c r="H1456" s="6">
        <f>VLOOKUP(A1456,Total!$A$1:$J$47,9,0)</f>
        <v>60</v>
      </c>
      <c r="I1456" s="5">
        <f t="shared" si="44"/>
        <v>71.399999999999991</v>
      </c>
      <c r="J1456" s="5">
        <f t="shared" si="45"/>
        <v>356.99999999999994</v>
      </c>
    </row>
    <row r="1457" spans="1:10" x14ac:dyDescent="0.25">
      <c r="A1457" t="s">
        <v>68</v>
      </c>
      <c r="B1457" t="s">
        <v>69</v>
      </c>
      <c r="C1457">
        <v>2</v>
      </c>
      <c r="D1457">
        <v>9</v>
      </c>
      <c r="E1457" t="s">
        <v>30</v>
      </c>
      <c r="F1457" s="1" t="s">
        <v>14</v>
      </c>
      <c r="G1457" t="str">
        <f>VLOOKUP(A1457,Total!$A$1:$J$47,8,0)</f>
        <v>Upper: PU 100 | Sole: Thermoplastic Rubber 100</v>
      </c>
      <c r="H1457" s="6">
        <f>VLOOKUP(A1457,Total!$A$1:$J$47,9,0)</f>
        <v>55</v>
      </c>
      <c r="I1457" s="5">
        <f t="shared" si="44"/>
        <v>65.45</v>
      </c>
      <c r="J1457" s="5">
        <f t="shared" si="45"/>
        <v>130.9</v>
      </c>
    </row>
    <row r="1458" spans="1:10" x14ac:dyDescent="0.25">
      <c r="A1458" t="s">
        <v>92</v>
      </c>
      <c r="B1458" t="s">
        <v>93</v>
      </c>
      <c r="C1458">
        <v>5</v>
      </c>
      <c r="D1458">
        <v>9</v>
      </c>
      <c r="E1458" t="s">
        <v>30</v>
      </c>
      <c r="F1458" s="1" t="s">
        <v>14</v>
      </c>
      <c r="G1458" t="str">
        <f>VLOOKUP(A1458,Total!$A$1:$J$47,8,0)</f>
        <v>Upper: PU 100 | Sole: Rubber 100</v>
      </c>
      <c r="H1458" s="6">
        <f>VLOOKUP(A1458,Total!$A$1:$J$47,9,0)</f>
        <v>60</v>
      </c>
      <c r="I1458" s="5">
        <f t="shared" si="44"/>
        <v>71.399999999999991</v>
      </c>
      <c r="J1458" s="5">
        <f t="shared" si="45"/>
        <v>356.99999999999994</v>
      </c>
    </row>
    <row r="1459" spans="1:10" x14ac:dyDescent="0.25">
      <c r="A1459" t="s">
        <v>92</v>
      </c>
      <c r="B1459" t="s">
        <v>93</v>
      </c>
      <c r="C1459">
        <v>5</v>
      </c>
      <c r="D1459">
        <v>9</v>
      </c>
      <c r="E1459" t="s">
        <v>30</v>
      </c>
      <c r="F1459" s="1" t="s">
        <v>147</v>
      </c>
      <c r="G1459" t="str">
        <f>VLOOKUP(A1459,Total!$A$1:$J$47,8,0)</f>
        <v>Upper: PU 100 | Sole: Rubber 100</v>
      </c>
      <c r="H1459" s="6">
        <f>VLOOKUP(A1459,Total!$A$1:$J$47,9,0)</f>
        <v>60</v>
      </c>
      <c r="I1459" s="5">
        <f t="shared" si="44"/>
        <v>71.399999999999991</v>
      </c>
      <c r="J1459" s="5">
        <f t="shared" si="45"/>
        <v>356.99999999999994</v>
      </c>
    </row>
    <row r="1460" spans="1:10" x14ac:dyDescent="0.25">
      <c r="A1460" t="s">
        <v>123</v>
      </c>
      <c r="B1460" t="s">
        <v>124</v>
      </c>
      <c r="C1460">
        <v>4</v>
      </c>
      <c r="D1460">
        <v>9</v>
      </c>
      <c r="E1460" t="s">
        <v>30</v>
      </c>
      <c r="F1460" s="1" t="s">
        <v>31</v>
      </c>
      <c r="G1460" t="str">
        <f>VLOOKUP(A1460,Total!$A$1:$J$47,8,0)</f>
        <v>Upper: Synthetic Materials Lining And Sock: Synthetic Materials Outer: Other Synthetic Materials</v>
      </c>
      <c r="H1460" s="6">
        <f>VLOOKUP(A1460,Total!$A$1:$J$47,9,0)</f>
        <v>35</v>
      </c>
      <c r="I1460" s="5">
        <f t="shared" si="44"/>
        <v>41.65</v>
      </c>
      <c r="J1460" s="5">
        <f t="shared" si="45"/>
        <v>166.6</v>
      </c>
    </row>
    <row r="1461" spans="1:10" x14ac:dyDescent="0.25">
      <c r="A1461" t="s">
        <v>128</v>
      </c>
      <c r="B1461" t="s">
        <v>129</v>
      </c>
      <c r="C1461">
        <v>5</v>
      </c>
      <c r="D1461">
        <v>9</v>
      </c>
      <c r="E1461" t="s">
        <v>30</v>
      </c>
      <c r="F1461" s="1" t="s">
        <v>147</v>
      </c>
      <c r="G1461" t="str">
        <f>VLOOKUP(A1461,Total!$A$1:$J$47,8,0)</f>
        <v>Upper: PU 100 | Sole: Rubber 100</v>
      </c>
      <c r="H1461" s="6">
        <f>VLOOKUP(A1461,Total!$A$1:$J$47,9,0)</f>
        <v>60</v>
      </c>
      <c r="I1461" s="5">
        <f t="shared" si="44"/>
        <v>71.399999999999991</v>
      </c>
      <c r="J1461" s="5">
        <f t="shared" si="45"/>
        <v>356.99999999999994</v>
      </c>
    </row>
    <row r="1462" spans="1:10" x14ac:dyDescent="0.25">
      <c r="A1462" t="s">
        <v>128</v>
      </c>
      <c r="B1462" t="s">
        <v>129</v>
      </c>
      <c r="C1462">
        <v>5</v>
      </c>
      <c r="D1462">
        <v>9</v>
      </c>
      <c r="E1462" t="s">
        <v>30</v>
      </c>
      <c r="F1462" s="1" t="s">
        <v>147</v>
      </c>
      <c r="G1462" t="str">
        <f>VLOOKUP(A1462,Total!$A$1:$J$47,8,0)</f>
        <v>Upper: PU 100 | Sole: Rubber 100</v>
      </c>
      <c r="H1462" s="6">
        <f>VLOOKUP(A1462,Total!$A$1:$J$47,9,0)</f>
        <v>60</v>
      </c>
      <c r="I1462" s="5">
        <f t="shared" si="44"/>
        <v>71.399999999999991</v>
      </c>
      <c r="J1462" s="5">
        <f t="shared" si="45"/>
        <v>356.99999999999994</v>
      </c>
    </row>
    <row r="1463" spans="1:10" x14ac:dyDescent="0.25">
      <c r="A1463" t="s">
        <v>128</v>
      </c>
      <c r="B1463" t="s">
        <v>129</v>
      </c>
      <c r="C1463">
        <v>5</v>
      </c>
      <c r="D1463">
        <v>9</v>
      </c>
      <c r="E1463" t="s">
        <v>30</v>
      </c>
      <c r="F1463" s="1" t="s">
        <v>147</v>
      </c>
      <c r="G1463" t="str">
        <f>VLOOKUP(A1463,Total!$A$1:$J$47,8,0)</f>
        <v>Upper: PU 100 | Sole: Rubber 100</v>
      </c>
      <c r="H1463" s="6">
        <f>VLOOKUP(A1463,Total!$A$1:$J$47,9,0)</f>
        <v>60</v>
      </c>
      <c r="I1463" s="5">
        <f t="shared" si="44"/>
        <v>71.399999999999991</v>
      </c>
      <c r="J1463" s="5">
        <f t="shared" si="45"/>
        <v>356.99999999999994</v>
      </c>
    </row>
    <row r="1464" spans="1:10" x14ac:dyDescent="0.25">
      <c r="A1464" t="s">
        <v>128</v>
      </c>
      <c r="B1464" t="s">
        <v>129</v>
      </c>
      <c r="C1464">
        <v>5</v>
      </c>
      <c r="D1464">
        <v>9</v>
      </c>
      <c r="E1464" t="s">
        <v>30</v>
      </c>
      <c r="F1464" s="1" t="s">
        <v>147</v>
      </c>
      <c r="G1464" t="str">
        <f>VLOOKUP(A1464,Total!$A$1:$J$47,8,0)</f>
        <v>Upper: PU 100 | Sole: Rubber 100</v>
      </c>
      <c r="H1464" s="6">
        <f>VLOOKUP(A1464,Total!$A$1:$J$47,9,0)</f>
        <v>60</v>
      </c>
      <c r="I1464" s="5">
        <f t="shared" si="44"/>
        <v>71.399999999999991</v>
      </c>
      <c r="J1464" s="5">
        <f t="shared" si="45"/>
        <v>356.99999999999994</v>
      </c>
    </row>
    <row r="1465" spans="1:10" x14ac:dyDescent="0.25">
      <c r="A1465" t="s">
        <v>128</v>
      </c>
      <c r="B1465" t="s">
        <v>129</v>
      </c>
      <c r="C1465">
        <v>5</v>
      </c>
      <c r="D1465">
        <v>9</v>
      </c>
      <c r="E1465" t="s">
        <v>30</v>
      </c>
      <c r="F1465" s="1" t="s">
        <v>20</v>
      </c>
      <c r="G1465" t="str">
        <f>VLOOKUP(A1465,Total!$A$1:$J$47,8,0)</f>
        <v>Upper: PU 100 | Sole: Rubber 100</v>
      </c>
      <c r="H1465" s="6">
        <f>VLOOKUP(A1465,Total!$A$1:$J$47,9,0)</f>
        <v>60</v>
      </c>
      <c r="I1465" s="5">
        <f t="shared" si="44"/>
        <v>71.399999999999991</v>
      </c>
      <c r="J1465" s="5">
        <f t="shared" si="45"/>
        <v>356.99999999999994</v>
      </c>
    </row>
    <row r="1466" spans="1:10" x14ac:dyDescent="0.25">
      <c r="A1466" t="s">
        <v>128</v>
      </c>
      <c r="B1466" t="s">
        <v>129</v>
      </c>
      <c r="C1466">
        <v>5</v>
      </c>
      <c r="D1466">
        <v>9</v>
      </c>
      <c r="E1466" t="s">
        <v>30</v>
      </c>
      <c r="F1466" s="1" t="s">
        <v>148</v>
      </c>
      <c r="G1466" t="str">
        <f>VLOOKUP(A1466,Total!$A$1:$J$47,8,0)</f>
        <v>Upper: PU 100 | Sole: Rubber 100</v>
      </c>
      <c r="H1466" s="6">
        <f>VLOOKUP(A1466,Total!$A$1:$J$47,9,0)</f>
        <v>60</v>
      </c>
      <c r="I1466" s="5">
        <f t="shared" si="44"/>
        <v>71.399999999999991</v>
      </c>
      <c r="J1466" s="5">
        <f t="shared" si="45"/>
        <v>356.99999999999994</v>
      </c>
    </row>
    <row r="1467" spans="1:10" x14ac:dyDescent="0.25">
      <c r="A1467" t="s">
        <v>128</v>
      </c>
      <c r="B1467" t="s">
        <v>129</v>
      </c>
      <c r="C1467">
        <v>5</v>
      </c>
      <c r="D1467">
        <v>9</v>
      </c>
      <c r="E1467" t="s">
        <v>30</v>
      </c>
      <c r="F1467" s="1" t="s">
        <v>147</v>
      </c>
      <c r="G1467" t="str">
        <f>VLOOKUP(A1467,Total!$A$1:$J$47,8,0)</f>
        <v>Upper: PU 100 | Sole: Rubber 100</v>
      </c>
      <c r="H1467" s="6">
        <f>VLOOKUP(A1467,Total!$A$1:$J$47,9,0)</f>
        <v>60</v>
      </c>
      <c r="I1467" s="5">
        <f t="shared" si="44"/>
        <v>71.399999999999991</v>
      </c>
      <c r="J1467" s="5">
        <f t="shared" si="45"/>
        <v>356.99999999999994</v>
      </c>
    </row>
    <row r="1468" spans="1:10" x14ac:dyDescent="0.25">
      <c r="A1468" t="s">
        <v>128</v>
      </c>
      <c r="B1468" t="s">
        <v>129</v>
      </c>
      <c r="C1468">
        <v>5</v>
      </c>
      <c r="D1468">
        <v>9</v>
      </c>
      <c r="E1468" t="s">
        <v>30</v>
      </c>
      <c r="F1468" s="1" t="s">
        <v>14</v>
      </c>
      <c r="G1468" t="str">
        <f>VLOOKUP(A1468,Total!$A$1:$J$47,8,0)</f>
        <v>Upper: PU 100 | Sole: Rubber 100</v>
      </c>
      <c r="H1468" s="6">
        <f>VLOOKUP(A1468,Total!$A$1:$J$47,9,0)</f>
        <v>60</v>
      </c>
      <c r="I1468" s="5">
        <f t="shared" si="44"/>
        <v>71.399999999999991</v>
      </c>
      <c r="J1468" s="5">
        <f t="shared" si="45"/>
        <v>356.99999999999994</v>
      </c>
    </row>
    <row r="1469" spans="1:10" x14ac:dyDescent="0.25">
      <c r="A1469" t="s">
        <v>92</v>
      </c>
      <c r="B1469" t="s">
        <v>93</v>
      </c>
      <c r="C1469">
        <v>5</v>
      </c>
      <c r="D1469">
        <v>9</v>
      </c>
      <c r="E1469" t="s">
        <v>30</v>
      </c>
      <c r="F1469" s="1" t="s">
        <v>148</v>
      </c>
      <c r="G1469" t="str">
        <f>VLOOKUP(A1469,Total!$A$1:$J$47,8,0)</f>
        <v>Upper: PU 100 | Sole: Rubber 100</v>
      </c>
      <c r="H1469" s="6">
        <f>VLOOKUP(A1469,Total!$A$1:$J$47,9,0)</f>
        <v>60</v>
      </c>
      <c r="I1469" s="5">
        <f t="shared" si="44"/>
        <v>71.399999999999991</v>
      </c>
      <c r="J1469" s="5">
        <f t="shared" si="45"/>
        <v>356.99999999999994</v>
      </c>
    </row>
    <row r="1470" spans="1:10" x14ac:dyDescent="0.25">
      <c r="A1470" t="s">
        <v>92</v>
      </c>
      <c r="B1470" t="s">
        <v>93</v>
      </c>
      <c r="C1470">
        <v>5</v>
      </c>
      <c r="D1470">
        <v>9</v>
      </c>
      <c r="E1470" t="s">
        <v>30</v>
      </c>
      <c r="F1470" s="1" t="s">
        <v>20</v>
      </c>
      <c r="G1470" t="str">
        <f>VLOOKUP(A1470,Total!$A$1:$J$47,8,0)</f>
        <v>Upper: PU 100 | Sole: Rubber 100</v>
      </c>
      <c r="H1470" s="6">
        <f>VLOOKUP(A1470,Total!$A$1:$J$47,9,0)</f>
        <v>60</v>
      </c>
      <c r="I1470" s="5">
        <f t="shared" si="44"/>
        <v>71.399999999999991</v>
      </c>
      <c r="J1470" s="5">
        <f t="shared" si="45"/>
        <v>356.99999999999994</v>
      </c>
    </row>
    <row r="1471" spans="1:10" x14ac:dyDescent="0.25">
      <c r="A1471" t="s">
        <v>128</v>
      </c>
      <c r="B1471" t="s">
        <v>129</v>
      </c>
      <c r="C1471">
        <v>5</v>
      </c>
      <c r="D1471">
        <v>9</v>
      </c>
      <c r="E1471" t="s">
        <v>30</v>
      </c>
      <c r="F1471" s="1" t="s">
        <v>20</v>
      </c>
      <c r="G1471" t="str">
        <f>VLOOKUP(A1471,Total!$A$1:$J$47,8,0)</f>
        <v>Upper: PU 100 | Sole: Rubber 100</v>
      </c>
      <c r="H1471" s="6">
        <f>VLOOKUP(A1471,Total!$A$1:$J$47,9,0)</f>
        <v>60</v>
      </c>
      <c r="I1471" s="5">
        <f t="shared" si="44"/>
        <v>71.399999999999991</v>
      </c>
      <c r="J1471" s="5">
        <f t="shared" si="45"/>
        <v>356.99999999999994</v>
      </c>
    </row>
    <row r="1472" spans="1:10" x14ac:dyDescent="0.25">
      <c r="A1472" t="s">
        <v>128</v>
      </c>
      <c r="B1472" t="s">
        <v>129</v>
      </c>
      <c r="C1472">
        <v>5</v>
      </c>
      <c r="D1472">
        <v>9</v>
      </c>
      <c r="E1472" t="s">
        <v>30</v>
      </c>
      <c r="F1472" s="1" t="s">
        <v>14</v>
      </c>
      <c r="G1472" t="str">
        <f>VLOOKUP(A1472,Total!$A$1:$J$47,8,0)</f>
        <v>Upper: PU 100 | Sole: Rubber 100</v>
      </c>
      <c r="H1472" s="6">
        <f>VLOOKUP(A1472,Total!$A$1:$J$47,9,0)</f>
        <v>60</v>
      </c>
      <c r="I1472" s="5">
        <f t="shared" si="44"/>
        <v>71.399999999999991</v>
      </c>
      <c r="J1472" s="5">
        <f t="shared" si="45"/>
        <v>356.99999999999994</v>
      </c>
    </row>
    <row r="1473" spans="1:10" x14ac:dyDescent="0.25">
      <c r="A1473" t="s">
        <v>128</v>
      </c>
      <c r="B1473" t="s">
        <v>129</v>
      </c>
      <c r="C1473">
        <v>5</v>
      </c>
      <c r="D1473">
        <v>9</v>
      </c>
      <c r="E1473" t="s">
        <v>30</v>
      </c>
      <c r="F1473" s="1" t="s">
        <v>147</v>
      </c>
      <c r="G1473" t="str">
        <f>VLOOKUP(A1473,Total!$A$1:$J$47,8,0)</f>
        <v>Upper: PU 100 | Sole: Rubber 100</v>
      </c>
      <c r="H1473" s="6">
        <f>VLOOKUP(A1473,Total!$A$1:$J$47,9,0)</f>
        <v>60</v>
      </c>
      <c r="I1473" s="5">
        <f t="shared" si="44"/>
        <v>71.399999999999991</v>
      </c>
      <c r="J1473" s="5">
        <f t="shared" si="45"/>
        <v>356.99999999999994</v>
      </c>
    </row>
    <row r="1474" spans="1:10" x14ac:dyDescent="0.25">
      <c r="A1474" t="s">
        <v>128</v>
      </c>
      <c r="B1474" t="s">
        <v>129</v>
      </c>
      <c r="C1474">
        <v>5</v>
      </c>
      <c r="D1474">
        <v>9</v>
      </c>
      <c r="E1474" t="s">
        <v>30</v>
      </c>
      <c r="F1474" s="1" t="s">
        <v>148</v>
      </c>
      <c r="G1474" t="str">
        <f>VLOOKUP(A1474,Total!$A$1:$J$47,8,0)</f>
        <v>Upper: PU 100 | Sole: Rubber 100</v>
      </c>
      <c r="H1474" s="6">
        <f>VLOOKUP(A1474,Total!$A$1:$J$47,9,0)</f>
        <v>60</v>
      </c>
      <c r="I1474" s="5">
        <f t="shared" si="44"/>
        <v>71.399999999999991</v>
      </c>
      <c r="J1474" s="5">
        <f t="shared" si="45"/>
        <v>356.99999999999994</v>
      </c>
    </row>
    <row r="1475" spans="1:10" x14ac:dyDescent="0.25">
      <c r="A1475" t="s">
        <v>92</v>
      </c>
      <c r="B1475" t="s">
        <v>93</v>
      </c>
      <c r="C1475">
        <v>5</v>
      </c>
      <c r="D1475">
        <v>9</v>
      </c>
      <c r="E1475" t="s">
        <v>30</v>
      </c>
      <c r="F1475" s="1" t="s">
        <v>22</v>
      </c>
      <c r="G1475" t="str">
        <f>VLOOKUP(A1475,Total!$A$1:$J$47,8,0)</f>
        <v>Upper: PU 100 | Sole: Rubber 100</v>
      </c>
      <c r="H1475" s="6">
        <f>VLOOKUP(A1475,Total!$A$1:$J$47,9,0)</f>
        <v>60</v>
      </c>
      <c r="I1475" s="5">
        <f t="shared" ref="I1475:I1538" si="46">H1475*1.19</f>
        <v>71.399999999999991</v>
      </c>
      <c r="J1475" s="5">
        <f t="shared" ref="J1475:J1538" si="47">I1475*C1475</f>
        <v>356.99999999999994</v>
      </c>
    </row>
    <row r="1476" spans="1:10" x14ac:dyDescent="0.25">
      <c r="A1476" t="s">
        <v>92</v>
      </c>
      <c r="B1476" t="s">
        <v>93</v>
      </c>
      <c r="C1476">
        <v>5</v>
      </c>
      <c r="D1476">
        <v>9</v>
      </c>
      <c r="E1476" t="s">
        <v>30</v>
      </c>
      <c r="F1476" s="1" t="s">
        <v>147</v>
      </c>
      <c r="G1476" t="str">
        <f>VLOOKUP(A1476,Total!$A$1:$J$47,8,0)</f>
        <v>Upper: PU 100 | Sole: Rubber 100</v>
      </c>
      <c r="H1476" s="6">
        <f>VLOOKUP(A1476,Total!$A$1:$J$47,9,0)</f>
        <v>60</v>
      </c>
      <c r="I1476" s="5">
        <f t="shared" si="46"/>
        <v>71.399999999999991</v>
      </c>
      <c r="J1476" s="5">
        <f t="shared" si="47"/>
        <v>356.99999999999994</v>
      </c>
    </row>
    <row r="1477" spans="1:10" x14ac:dyDescent="0.25">
      <c r="A1477" t="s">
        <v>128</v>
      </c>
      <c r="B1477" t="s">
        <v>129</v>
      </c>
      <c r="C1477">
        <v>5</v>
      </c>
      <c r="D1477">
        <v>9</v>
      </c>
      <c r="E1477" t="s">
        <v>30</v>
      </c>
      <c r="F1477" s="1" t="s">
        <v>20</v>
      </c>
      <c r="G1477" t="str">
        <f>VLOOKUP(A1477,Total!$A$1:$J$47,8,0)</f>
        <v>Upper: PU 100 | Sole: Rubber 100</v>
      </c>
      <c r="H1477" s="6">
        <f>VLOOKUP(A1477,Total!$A$1:$J$47,9,0)</f>
        <v>60</v>
      </c>
      <c r="I1477" s="5">
        <f t="shared" si="46"/>
        <v>71.399999999999991</v>
      </c>
      <c r="J1477" s="5">
        <f t="shared" si="47"/>
        <v>356.99999999999994</v>
      </c>
    </row>
    <row r="1478" spans="1:10" x14ac:dyDescent="0.25">
      <c r="A1478" t="s">
        <v>128</v>
      </c>
      <c r="B1478" t="s">
        <v>129</v>
      </c>
      <c r="C1478">
        <v>5</v>
      </c>
      <c r="D1478">
        <v>9</v>
      </c>
      <c r="E1478" t="s">
        <v>30</v>
      </c>
      <c r="F1478" s="1" t="s">
        <v>31</v>
      </c>
      <c r="G1478" t="str">
        <f>VLOOKUP(A1478,Total!$A$1:$J$47,8,0)</f>
        <v>Upper: PU 100 | Sole: Rubber 100</v>
      </c>
      <c r="H1478" s="6">
        <f>VLOOKUP(A1478,Total!$A$1:$J$47,9,0)</f>
        <v>60</v>
      </c>
      <c r="I1478" s="5">
        <f t="shared" si="46"/>
        <v>71.399999999999991</v>
      </c>
      <c r="J1478" s="5">
        <f t="shared" si="47"/>
        <v>356.99999999999994</v>
      </c>
    </row>
    <row r="1479" spans="1:10" x14ac:dyDescent="0.25">
      <c r="A1479" t="s">
        <v>92</v>
      </c>
      <c r="B1479" t="s">
        <v>93</v>
      </c>
      <c r="C1479">
        <v>5</v>
      </c>
      <c r="D1479">
        <v>9</v>
      </c>
      <c r="E1479" t="s">
        <v>30</v>
      </c>
      <c r="F1479" s="1" t="s">
        <v>20</v>
      </c>
      <c r="G1479" t="str">
        <f>VLOOKUP(A1479,Total!$A$1:$J$47,8,0)</f>
        <v>Upper: PU 100 | Sole: Rubber 100</v>
      </c>
      <c r="H1479" s="6">
        <f>VLOOKUP(A1479,Total!$A$1:$J$47,9,0)</f>
        <v>60</v>
      </c>
      <c r="I1479" s="5">
        <f t="shared" si="46"/>
        <v>71.399999999999991</v>
      </c>
      <c r="J1479" s="5">
        <f t="shared" si="47"/>
        <v>356.99999999999994</v>
      </c>
    </row>
    <row r="1480" spans="1:10" x14ac:dyDescent="0.25">
      <c r="A1480" t="s">
        <v>42</v>
      </c>
      <c r="B1480" t="s">
        <v>43</v>
      </c>
      <c r="C1480">
        <v>5</v>
      </c>
      <c r="D1480">
        <v>9</v>
      </c>
      <c r="E1480" t="s">
        <v>30</v>
      </c>
      <c r="F1480" s="1" t="s">
        <v>22</v>
      </c>
      <c r="G1480" t="str">
        <f>VLOOKUP(A1480,Total!$A$1:$J$47,8,0)</f>
        <v>Upper: PU 100 | Sole: Rubber 100</v>
      </c>
      <c r="H1480" s="6">
        <f>VLOOKUP(A1480,Total!$A$1:$J$47,9,0)</f>
        <v>65</v>
      </c>
      <c r="I1480" s="5">
        <f t="shared" si="46"/>
        <v>77.349999999999994</v>
      </c>
      <c r="J1480" s="5">
        <f t="shared" si="47"/>
        <v>386.75</v>
      </c>
    </row>
    <row r="1481" spans="1:10" x14ac:dyDescent="0.25">
      <c r="A1481" t="s">
        <v>92</v>
      </c>
      <c r="B1481" t="s">
        <v>93</v>
      </c>
      <c r="C1481">
        <v>5</v>
      </c>
      <c r="D1481">
        <v>10</v>
      </c>
      <c r="E1481" t="s">
        <v>30</v>
      </c>
      <c r="F1481" s="1" t="s">
        <v>14</v>
      </c>
      <c r="G1481" t="str">
        <f>VLOOKUP(A1481,Total!$A$1:$J$47,8,0)</f>
        <v>Upper: PU 100 | Sole: Rubber 100</v>
      </c>
      <c r="H1481" s="6">
        <f>VLOOKUP(A1481,Total!$A$1:$J$47,9,0)</f>
        <v>60</v>
      </c>
      <c r="I1481" s="5">
        <f t="shared" si="46"/>
        <v>71.399999999999991</v>
      </c>
      <c r="J1481" s="5">
        <f t="shared" si="47"/>
        <v>356.99999999999994</v>
      </c>
    </row>
    <row r="1482" spans="1:10" x14ac:dyDescent="0.25">
      <c r="A1482" t="s">
        <v>92</v>
      </c>
      <c r="B1482" t="s">
        <v>93</v>
      </c>
      <c r="C1482">
        <v>5</v>
      </c>
      <c r="D1482">
        <v>10</v>
      </c>
      <c r="E1482" t="s">
        <v>30</v>
      </c>
      <c r="F1482" s="1" t="s">
        <v>147</v>
      </c>
      <c r="G1482" t="str">
        <f>VLOOKUP(A1482,Total!$A$1:$J$47,8,0)</f>
        <v>Upper: PU 100 | Sole: Rubber 100</v>
      </c>
      <c r="H1482" s="6">
        <f>VLOOKUP(A1482,Total!$A$1:$J$47,9,0)</f>
        <v>60</v>
      </c>
      <c r="I1482" s="5">
        <f t="shared" si="46"/>
        <v>71.399999999999991</v>
      </c>
      <c r="J1482" s="5">
        <f t="shared" si="47"/>
        <v>356.99999999999994</v>
      </c>
    </row>
    <row r="1483" spans="1:10" x14ac:dyDescent="0.25">
      <c r="A1483" t="s">
        <v>128</v>
      </c>
      <c r="B1483" t="s">
        <v>129</v>
      </c>
      <c r="C1483">
        <v>5</v>
      </c>
      <c r="D1483">
        <v>10</v>
      </c>
      <c r="E1483" t="s">
        <v>30</v>
      </c>
      <c r="F1483" s="1" t="s">
        <v>20</v>
      </c>
      <c r="G1483" t="str">
        <f>VLOOKUP(A1483,Total!$A$1:$J$47,8,0)</f>
        <v>Upper: PU 100 | Sole: Rubber 100</v>
      </c>
      <c r="H1483" s="6">
        <f>VLOOKUP(A1483,Total!$A$1:$J$47,9,0)</f>
        <v>60</v>
      </c>
      <c r="I1483" s="5">
        <f t="shared" si="46"/>
        <v>71.399999999999991</v>
      </c>
      <c r="J1483" s="5">
        <f t="shared" si="47"/>
        <v>356.99999999999994</v>
      </c>
    </row>
    <row r="1484" spans="1:10" x14ac:dyDescent="0.25">
      <c r="A1484" t="s">
        <v>128</v>
      </c>
      <c r="B1484" t="s">
        <v>129</v>
      </c>
      <c r="C1484">
        <v>5</v>
      </c>
      <c r="D1484">
        <v>10</v>
      </c>
      <c r="E1484" t="s">
        <v>30</v>
      </c>
      <c r="F1484" s="1" t="s">
        <v>14</v>
      </c>
      <c r="G1484" t="str">
        <f>VLOOKUP(A1484,Total!$A$1:$J$47,8,0)</f>
        <v>Upper: PU 100 | Sole: Rubber 100</v>
      </c>
      <c r="H1484" s="6">
        <f>VLOOKUP(A1484,Total!$A$1:$J$47,9,0)</f>
        <v>60</v>
      </c>
      <c r="I1484" s="5">
        <f t="shared" si="46"/>
        <v>71.399999999999991</v>
      </c>
      <c r="J1484" s="5">
        <f t="shared" si="47"/>
        <v>356.99999999999994</v>
      </c>
    </row>
    <row r="1485" spans="1:10" x14ac:dyDescent="0.25">
      <c r="A1485" t="s">
        <v>128</v>
      </c>
      <c r="B1485" t="s">
        <v>129</v>
      </c>
      <c r="C1485">
        <v>5</v>
      </c>
      <c r="D1485">
        <v>10</v>
      </c>
      <c r="E1485" t="s">
        <v>30</v>
      </c>
      <c r="F1485" s="1" t="s">
        <v>20</v>
      </c>
      <c r="G1485" t="str">
        <f>VLOOKUP(A1485,Total!$A$1:$J$47,8,0)</f>
        <v>Upper: PU 100 | Sole: Rubber 100</v>
      </c>
      <c r="H1485" s="6">
        <f>VLOOKUP(A1485,Total!$A$1:$J$47,9,0)</f>
        <v>60</v>
      </c>
      <c r="I1485" s="5">
        <f t="shared" si="46"/>
        <v>71.399999999999991</v>
      </c>
      <c r="J1485" s="5">
        <f t="shared" si="47"/>
        <v>356.99999999999994</v>
      </c>
    </row>
    <row r="1486" spans="1:10" x14ac:dyDescent="0.25">
      <c r="A1486" t="s">
        <v>128</v>
      </c>
      <c r="B1486" t="s">
        <v>129</v>
      </c>
      <c r="C1486">
        <v>5</v>
      </c>
      <c r="D1486">
        <v>10</v>
      </c>
      <c r="E1486" t="s">
        <v>30</v>
      </c>
      <c r="F1486" s="1" t="s">
        <v>22</v>
      </c>
      <c r="G1486" t="str">
        <f>VLOOKUP(A1486,Total!$A$1:$J$47,8,0)</f>
        <v>Upper: PU 100 | Sole: Rubber 100</v>
      </c>
      <c r="H1486" s="6">
        <f>VLOOKUP(A1486,Total!$A$1:$J$47,9,0)</f>
        <v>60</v>
      </c>
      <c r="I1486" s="5">
        <f t="shared" si="46"/>
        <v>71.399999999999991</v>
      </c>
      <c r="J1486" s="5">
        <f t="shared" si="47"/>
        <v>356.99999999999994</v>
      </c>
    </row>
    <row r="1487" spans="1:10" x14ac:dyDescent="0.25">
      <c r="A1487" t="s">
        <v>128</v>
      </c>
      <c r="B1487" t="s">
        <v>129</v>
      </c>
      <c r="C1487">
        <v>5</v>
      </c>
      <c r="D1487">
        <v>10</v>
      </c>
      <c r="E1487" t="s">
        <v>30</v>
      </c>
      <c r="F1487" s="1" t="s">
        <v>20</v>
      </c>
      <c r="G1487" t="str">
        <f>VLOOKUP(A1487,Total!$A$1:$J$47,8,0)</f>
        <v>Upper: PU 100 | Sole: Rubber 100</v>
      </c>
      <c r="H1487" s="6">
        <f>VLOOKUP(A1487,Total!$A$1:$J$47,9,0)</f>
        <v>60</v>
      </c>
      <c r="I1487" s="5">
        <f t="shared" si="46"/>
        <v>71.399999999999991</v>
      </c>
      <c r="J1487" s="5">
        <f t="shared" si="47"/>
        <v>356.99999999999994</v>
      </c>
    </row>
    <row r="1488" spans="1:10" x14ac:dyDescent="0.25">
      <c r="A1488" t="s">
        <v>105</v>
      </c>
      <c r="B1488" t="s">
        <v>106</v>
      </c>
      <c r="C1488">
        <v>5</v>
      </c>
      <c r="D1488">
        <v>10</v>
      </c>
      <c r="E1488" t="s">
        <v>30</v>
      </c>
      <c r="F1488" s="1" t="s">
        <v>148</v>
      </c>
      <c r="G1488" t="str">
        <f>VLOOKUP(A1488,Total!$A$1:$J$47,8,0)</f>
        <v>Upper: PU 100 | Sole: Rubber 100</v>
      </c>
      <c r="H1488" s="6">
        <f>VLOOKUP(A1488,Total!$A$1:$J$47,9,0)</f>
        <v>50</v>
      </c>
      <c r="I1488" s="5">
        <f t="shared" si="46"/>
        <v>59.5</v>
      </c>
      <c r="J1488" s="5">
        <f t="shared" si="47"/>
        <v>297.5</v>
      </c>
    </row>
    <row r="1489" spans="1:10" x14ac:dyDescent="0.25">
      <c r="A1489" t="s">
        <v>96</v>
      </c>
      <c r="B1489" t="s">
        <v>97</v>
      </c>
      <c r="C1489">
        <v>2</v>
      </c>
      <c r="D1489">
        <v>10</v>
      </c>
      <c r="E1489" t="s">
        <v>30</v>
      </c>
      <c r="F1489" s="1" t="s">
        <v>31</v>
      </c>
      <c r="G1489" t="str">
        <f>VLOOKUP(A1489,Total!$A$1:$J$47,8,0)</f>
        <v>Upper: Textile 100 | Sole: Plastic 100</v>
      </c>
      <c r="H1489" s="6">
        <f>VLOOKUP(A1489,Total!$A$1:$J$47,9,0)</f>
        <v>60</v>
      </c>
      <c r="I1489" s="5">
        <f t="shared" si="46"/>
        <v>71.399999999999991</v>
      </c>
      <c r="J1489" s="5">
        <f t="shared" si="47"/>
        <v>142.79999999999998</v>
      </c>
    </row>
    <row r="1490" spans="1:10" x14ac:dyDescent="0.25">
      <c r="A1490" t="s">
        <v>128</v>
      </c>
      <c r="B1490" t="s">
        <v>129</v>
      </c>
      <c r="C1490">
        <v>5</v>
      </c>
      <c r="D1490">
        <v>10</v>
      </c>
      <c r="E1490" t="s">
        <v>30</v>
      </c>
      <c r="F1490" s="1" t="s">
        <v>31</v>
      </c>
      <c r="G1490" t="str">
        <f>VLOOKUP(A1490,Total!$A$1:$J$47,8,0)</f>
        <v>Upper: PU 100 | Sole: Rubber 100</v>
      </c>
      <c r="H1490" s="6">
        <f>VLOOKUP(A1490,Total!$A$1:$J$47,9,0)</f>
        <v>60</v>
      </c>
      <c r="I1490" s="5">
        <f t="shared" si="46"/>
        <v>71.399999999999991</v>
      </c>
      <c r="J1490" s="5">
        <f t="shared" si="47"/>
        <v>356.99999999999994</v>
      </c>
    </row>
    <row r="1491" spans="1:10" x14ac:dyDescent="0.25">
      <c r="A1491" t="s">
        <v>128</v>
      </c>
      <c r="B1491" t="s">
        <v>129</v>
      </c>
      <c r="C1491">
        <v>5</v>
      </c>
      <c r="D1491">
        <v>10</v>
      </c>
      <c r="E1491" t="s">
        <v>30</v>
      </c>
      <c r="F1491" s="1" t="s">
        <v>148</v>
      </c>
      <c r="G1491" t="str">
        <f>VLOOKUP(A1491,Total!$A$1:$J$47,8,0)</f>
        <v>Upper: PU 100 | Sole: Rubber 100</v>
      </c>
      <c r="H1491" s="6">
        <f>VLOOKUP(A1491,Total!$A$1:$J$47,9,0)</f>
        <v>60</v>
      </c>
      <c r="I1491" s="5">
        <f t="shared" si="46"/>
        <v>71.399999999999991</v>
      </c>
      <c r="J1491" s="5">
        <f t="shared" si="47"/>
        <v>356.99999999999994</v>
      </c>
    </row>
    <row r="1492" spans="1:10" x14ac:dyDescent="0.25">
      <c r="A1492" t="s">
        <v>128</v>
      </c>
      <c r="B1492" t="s">
        <v>129</v>
      </c>
      <c r="C1492">
        <v>5</v>
      </c>
      <c r="D1492">
        <v>10</v>
      </c>
      <c r="E1492" t="s">
        <v>30</v>
      </c>
      <c r="F1492" s="1" t="s">
        <v>22</v>
      </c>
      <c r="G1492" t="str">
        <f>VLOOKUP(A1492,Total!$A$1:$J$47,8,0)</f>
        <v>Upper: PU 100 | Sole: Rubber 100</v>
      </c>
      <c r="H1492" s="6">
        <f>VLOOKUP(A1492,Total!$A$1:$J$47,9,0)</f>
        <v>60</v>
      </c>
      <c r="I1492" s="5">
        <f t="shared" si="46"/>
        <v>71.399999999999991</v>
      </c>
      <c r="J1492" s="5">
        <f t="shared" si="47"/>
        <v>356.99999999999994</v>
      </c>
    </row>
    <row r="1493" spans="1:10" x14ac:dyDescent="0.25">
      <c r="A1493" t="s">
        <v>38</v>
      </c>
      <c r="B1493" t="s">
        <v>40</v>
      </c>
      <c r="C1493">
        <v>5</v>
      </c>
      <c r="D1493">
        <v>10</v>
      </c>
      <c r="E1493" t="s">
        <v>30</v>
      </c>
      <c r="F1493" s="1" t="s">
        <v>147</v>
      </c>
      <c r="G1493" t="str">
        <f>VLOOKUP(A1493,Total!$A$1:$J$47,8,0)</f>
        <v>Upper: PU 100 | Sole: Rubber 100</v>
      </c>
      <c r="H1493" s="6">
        <f>VLOOKUP(A1493,Total!$A$1:$J$47,9,0)</f>
        <v>50</v>
      </c>
      <c r="I1493" s="5">
        <f t="shared" si="46"/>
        <v>59.5</v>
      </c>
      <c r="J1493" s="5">
        <f t="shared" si="47"/>
        <v>297.5</v>
      </c>
    </row>
    <row r="1494" spans="1:10" x14ac:dyDescent="0.25">
      <c r="A1494" t="s">
        <v>46</v>
      </c>
      <c r="B1494" t="s">
        <v>47</v>
      </c>
      <c r="C1494">
        <v>6</v>
      </c>
      <c r="D1494">
        <v>10</v>
      </c>
      <c r="E1494" t="s">
        <v>30</v>
      </c>
      <c r="F1494" s="1" t="s">
        <v>20</v>
      </c>
      <c r="G1494" t="str">
        <f>VLOOKUP(A1494,Total!$A$1:$J$47,8,0)</f>
        <v>Upper: PU 100 | Sole: Rubber 100</v>
      </c>
      <c r="H1494" s="6">
        <f>VLOOKUP(A1494,Total!$A$1:$J$47,9,0)</f>
        <v>55</v>
      </c>
      <c r="I1494" s="5">
        <f t="shared" si="46"/>
        <v>65.45</v>
      </c>
      <c r="J1494" s="5">
        <f t="shared" si="47"/>
        <v>392.70000000000005</v>
      </c>
    </row>
    <row r="1495" spans="1:10" x14ac:dyDescent="0.25">
      <c r="A1495" t="s">
        <v>46</v>
      </c>
      <c r="B1495" t="s">
        <v>47</v>
      </c>
      <c r="C1495">
        <v>6</v>
      </c>
      <c r="D1495">
        <v>10</v>
      </c>
      <c r="E1495" t="s">
        <v>30</v>
      </c>
      <c r="F1495" s="1" t="s">
        <v>148</v>
      </c>
      <c r="G1495" t="str">
        <f>VLOOKUP(A1495,Total!$A$1:$J$47,8,0)</f>
        <v>Upper: PU 100 | Sole: Rubber 100</v>
      </c>
      <c r="H1495" s="6">
        <f>VLOOKUP(A1495,Total!$A$1:$J$47,9,0)</f>
        <v>55</v>
      </c>
      <c r="I1495" s="5">
        <f t="shared" si="46"/>
        <v>65.45</v>
      </c>
      <c r="J1495" s="5">
        <f t="shared" si="47"/>
        <v>392.70000000000005</v>
      </c>
    </row>
    <row r="1496" spans="1:10" x14ac:dyDescent="0.25">
      <c r="A1496" t="s">
        <v>38</v>
      </c>
      <c r="B1496" t="s">
        <v>40</v>
      </c>
      <c r="C1496">
        <v>5</v>
      </c>
      <c r="D1496">
        <v>10</v>
      </c>
      <c r="E1496" t="s">
        <v>30</v>
      </c>
      <c r="F1496" s="1" t="s">
        <v>20</v>
      </c>
      <c r="G1496" t="str">
        <f>VLOOKUP(A1496,Total!$A$1:$J$47,8,0)</f>
        <v>Upper: PU 100 | Sole: Rubber 100</v>
      </c>
      <c r="H1496" s="6">
        <f>VLOOKUP(A1496,Total!$A$1:$J$47,9,0)</f>
        <v>50</v>
      </c>
      <c r="I1496" s="5">
        <f t="shared" si="46"/>
        <v>59.5</v>
      </c>
      <c r="J1496" s="5">
        <f t="shared" si="47"/>
        <v>297.5</v>
      </c>
    </row>
    <row r="1497" spans="1:10" x14ac:dyDescent="0.25">
      <c r="A1497" t="s">
        <v>46</v>
      </c>
      <c r="B1497" t="s">
        <v>47</v>
      </c>
      <c r="C1497">
        <v>6</v>
      </c>
      <c r="D1497">
        <v>10</v>
      </c>
      <c r="E1497" t="s">
        <v>30</v>
      </c>
      <c r="F1497" s="1" t="s">
        <v>147</v>
      </c>
      <c r="G1497" t="str">
        <f>VLOOKUP(A1497,Total!$A$1:$J$47,8,0)</f>
        <v>Upper: PU 100 | Sole: Rubber 100</v>
      </c>
      <c r="H1497" s="6">
        <f>VLOOKUP(A1497,Total!$A$1:$J$47,9,0)</f>
        <v>55</v>
      </c>
      <c r="I1497" s="5">
        <f t="shared" si="46"/>
        <v>65.45</v>
      </c>
      <c r="J1497" s="5">
        <f t="shared" si="47"/>
        <v>392.70000000000005</v>
      </c>
    </row>
    <row r="1498" spans="1:10" x14ac:dyDescent="0.25">
      <c r="A1498" t="s">
        <v>38</v>
      </c>
      <c r="B1498" t="s">
        <v>40</v>
      </c>
      <c r="C1498">
        <v>5</v>
      </c>
      <c r="D1498">
        <v>10</v>
      </c>
      <c r="E1498" t="s">
        <v>30</v>
      </c>
      <c r="F1498" s="1" t="s">
        <v>148</v>
      </c>
      <c r="G1498" t="str">
        <f>VLOOKUP(A1498,Total!$A$1:$J$47,8,0)</f>
        <v>Upper: PU 100 | Sole: Rubber 100</v>
      </c>
      <c r="H1498" s="6">
        <f>VLOOKUP(A1498,Total!$A$1:$J$47,9,0)</f>
        <v>50</v>
      </c>
      <c r="I1498" s="5">
        <f t="shared" si="46"/>
        <v>59.5</v>
      </c>
      <c r="J1498" s="5">
        <f t="shared" si="47"/>
        <v>297.5</v>
      </c>
    </row>
    <row r="1499" spans="1:10" x14ac:dyDescent="0.25">
      <c r="A1499" t="s">
        <v>38</v>
      </c>
      <c r="B1499" t="s">
        <v>40</v>
      </c>
      <c r="C1499">
        <v>5</v>
      </c>
      <c r="D1499">
        <v>10</v>
      </c>
      <c r="E1499" t="s">
        <v>30</v>
      </c>
      <c r="F1499" s="1" t="s">
        <v>147</v>
      </c>
      <c r="G1499" t="str">
        <f>VLOOKUP(A1499,Total!$A$1:$J$47,8,0)</f>
        <v>Upper: PU 100 | Sole: Rubber 100</v>
      </c>
      <c r="H1499" s="6">
        <f>VLOOKUP(A1499,Total!$A$1:$J$47,9,0)</f>
        <v>50</v>
      </c>
      <c r="I1499" s="5">
        <f t="shared" si="46"/>
        <v>59.5</v>
      </c>
      <c r="J1499" s="5">
        <f t="shared" si="47"/>
        <v>297.5</v>
      </c>
    </row>
    <row r="1500" spans="1:10" x14ac:dyDescent="0.25">
      <c r="A1500" t="s">
        <v>38</v>
      </c>
      <c r="B1500" t="s">
        <v>40</v>
      </c>
      <c r="C1500">
        <v>5</v>
      </c>
      <c r="D1500">
        <v>10</v>
      </c>
      <c r="E1500" t="s">
        <v>30</v>
      </c>
      <c r="F1500" s="1" t="s">
        <v>14</v>
      </c>
      <c r="G1500" t="str">
        <f>VLOOKUP(A1500,Total!$A$1:$J$47,8,0)</f>
        <v>Upper: PU 100 | Sole: Rubber 100</v>
      </c>
      <c r="H1500" s="6">
        <f>VLOOKUP(A1500,Total!$A$1:$J$47,9,0)</f>
        <v>50</v>
      </c>
      <c r="I1500" s="5">
        <f t="shared" si="46"/>
        <v>59.5</v>
      </c>
      <c r="J1500" s="5">
        <f t="shared" si="47"/>
        <v>297.5</v>
      </c>
    </row>
    <row r="1501" spans="1:10" x14ac:dyDescent="0.25">
      <c r="A1501" t="s">
        <v>38</v>
      </c>
      <c r="B1501" t="s">
        <v>40</v>
      </c>
      <c r="C1501">
        <v>5</v>
      </c>
      <c r="D1501">
        <v>10</v>
      </c>
      <c r="E1501" t="s">
        <v>30</v>
      </c>
      <c r="F1501" s="1" t="s">
        <v>20</v>
      </c>
      <c r="G1501" t="str">
        <f>VLOOKUP(A1501,Total!$A$1:$J$47,8,0)</f>
        <v>Upper: PU 100 | Sole: Rubber 100</v>
      </c>
      <c r="H1501" s="6">
        <f>VLOOKUP(A1501,Total!$A$1:$J$47,9,0)</f>
        <v>50</v>
      </c>
      <c r="I1501" s="5">
        <f t="shared" si="46"/>
        <v>59.5</v>
      </c>
      <c r="J1501" s="5">
        <f t="shared" si="47"/>
        <v>297.5</v>
      </c>
    </row>
    <row r="1502" spans="1:10" x14ac:dyDescent="0.25">
      <c r="A1502" t="s">
        <v>38</v>
      </c>
      <c r="B1502" t="s">
        <v>40</v>
      </c>
      <c r="C1502">
        <v>5</v>
      </c>
      <c r="D1502">
        <v>10</v>
      </c>
      <c r="E1502" t="s">
        <v>30</v>
      </c>
      <c r="F1502" s="1" t="s">
        <v>148</v>
      </c>
      <c r="G1502" t="str">
        <f>VLOOKUP(A1502,Total!$A$1:$J$47,8,0)</f>
        <v>Upper: PU 100 | Sole: Rubber 100</v>
      </c>
      <c r="H1502" s="6">
        <f>VLOOKUP(A1502,Total!$A$1:$J$47,9,0)</f>
        <v>50</v>
      </c>
      <c r="I1502" s="5">
        <f t="shared" si="46"/>
        <v>59.5</v>
      </c>
      <c r="J1502" s="5">
        <f t="shared" si="47"/>
        <v>297.5</v>
      </c>
    </row>
    <row r="1503" spans="1:10" x14ac:dyDescent="0.25">
      <c r="A1503" t="s">
        <v>38</v>
      </c>
      <c r="B1503" t="s">
        <v>40</v>
      </c>
      <c r="C1503">
        <v>5</v>
      </c>
      <c r="D1503">
        <v>10</v>
      </c>
      <c r="E1503" t="s">
        <v>30</v>
      </c>
      <c r="F1503" s="1" t="s">
        <v>22</v>
      </c>
      <c r="G1503" t="str">
        <f>VLOOKUP(A1503,Total!$A$1:$J$47,8,0)</f>
        <v>Upper: PU 100 | Sole: Rubber 100</v>
      </c>
      <c r="H1503" s="6">
        <f>VLOOKUP(A1503,Total!$A$1:$J$47,9,0)</f>
        <v>50</v>
      </c>
      <c r="I1503" s="5">
        <f t="shared" si="46"/>
        <v>59.5</v>
      </c>
      <c r="J1503" s="5">
        <f t="shared" si="47"/>
        <v>297.5</v>
      </c>
    </row>
    <row r="1504" spans="1:10" x14ac:dyDescent="0.25">
      <c r="A1504" t="s">
        <v>128</v>
      </c>
      <c r="B1504" t="s">
        <v>129</v>
      </c>
      <c r="C1504">
        <v>5</v>
      </c>
      <c r="D1504">
        <v>10</v>
      </c>
      <c r="E1504" t="s">
        <v>30</v>
      </c>
      <c r="F1504" s="1" t="s">
        <v>20</v>
      </c>
      <c r="G1504" t="str">
        <f>VLOOKUP(A1504,Total!$A$1:$J$47,8,0)</f>
        <v>Upper: PU 100 | Sole: Rubber 100</v>
      </c>
      <c r="H1504" s="6">
        <f>VLOOKUP(A1504,Total!$A$1:$J$47,9,0)</f>
        <v>60</v>
      </c>
      <c r="I1504" s="5">
        <f t="shared" si="46"/>
        <v>71.399999999999991</v>
      </c>
      <c r="J1504" s="5">
        <f t="shared" si="47"/>
        <v>356.99999999999994</v>
      </c>
    </row>
    <row r="1505" spans="1:10" x14ac:dyDescent="0.25">
      <c r="A1505" t="s">
        <v>105</v>
      </c>
      <c r="B1505" t="s">
        <v>106</v>
      </c>
      <c r="C1505">
        <v>1</v>
      </c>
      <c r="D1505">
        <v>11</v>
      </c>
      <c r="E1505" t="s">
        <v>30</v>
      </c>
      <c r="F1505" s="1" t="s">
        <v>22</v>
      </c>
      <c r="G1505" t="str">
        <f>VLOOKUP(A1505,Total!$A$1:$J$47,8,0)</f>
        <v>Upper: PU 100 | Sole: Rubber 100</v>
      </c>
      <c r="H1505" s="6">
        <f>VLOOKUP(A1505,Total!$A$1:$J$47,9,0)</f>
        <v>50</v>
      </c>
      <c r="I1505" s="5">
        <f t="shared" si="46"/>
        <v>59.5</v>
      </c>
      <c r="J1505" s="5">
        <f t="shared" si="47"/>
        <v>59.5</v>
      </c>
    </row>
    <row r="1506" spans="1:10" x14ac:dyDescent="0.25">
      <c r="A1506" t="s">
        <v>123</v>
      </c>
      <c r="B1506" t="s">
        <v>124</v>
      </c>
      <c r="C1506">
        <v>1</v>
      </c>
      <c r="D1506">
        <v>11</v>
      </c>
      <c r="E1506" t="s">
        <v>30</v>
      </c>
      <c r="F1506" s="1" t="s">
        <v>31</v>
      </c>
      <c r="G1506" t="str">
        <f>VLOOKUP(A1506,Total!$A$1:$J$47,8,0)</f>
        <v>Upper: Synthetic Materials Lining And Sock: Synthetic Materials Outer: Other Synthetic Materials</v>
      </c>
      <c r="H1506" s="6">
        <f>VLOOKUP(A1506,Total!$A$1:$J$47,9,0)</f>
        <v>35</v>
      </c>
      <c r="I1506" s="5">
        <f t="shared" si="46"/>
        <v>41.65</v>
      </c>
      <c r="J1506" s="5">
        <f t="shared" si="47"/>
        <v>41.65</v>
      </c>
    </row>
    <row r="1507" spans="1:10" x14ac:dyDescent="0.25">
      <c r="A1507" t="s">
        <v>132</v>
      </c>
      <c r="B1507" t="s">
        <v>133</v>
      </c>
      <c r="C1507">
        <v>1</v>
      </c>
      <c r="D1507">
        <v>11</v>
      </c>
      <c r="E1507" t="s">
        <v>30</v>
      </c>
      <c r="F1507" s="1" t="s">
        <v>148</v>
      </c>
      <c r="G1507" t="str">
        <f>VLOOKUP(A1507,Total!$A$1:$J$47,8,0)</f>
        <v>Upper: PU 100 | Sole: Rubber 100</v>
      </c>
      <c r="H1507" s="6">
        <f>VLOOKUP(A1507,Total!$A$1:$J$47,9,0)</f>
        <v>55</v>
      </c>
      <c r="I1507" s="5">
        <f t="shared" si="46"/>
        <v>65.45</v>
      </c>
      <c r="J1507" s="5">
        <f t="shared" si="47"/>
        <v>65.45</v>
      </c>
    </row>
    <row r="1508" spans="1:10" x14ac:dyDescent="0.25">
      <c r="A1508" t="s">
        <v>61</v>
      </c>
      <c r="B1508" t="s">
        <v>62</v>
      </c>
      <c r="C1508">
        <v>2</v>
      </c>
      <c r="D1508">
        <v>11</v>
      </c>
      <c r="E1508" t="s">
        <v>30</v>
      </c>
      <c r="F1508" s="1" t="s">
        <v>147</v>
      </c>
      <c r="G1508" t="str">
        <f>VLOOKUP(A1508,Total!$A$1:$J$47,8,0)</f>
        <v>Upper: PU 100 | Sole: Rubber 100</v>
      </c>
      <c r="H1508" s="6">
        <f>VLOOKUP(A1508,Total!$A$1:$J$47,9,0)</f>
        <v>55</v>
      </c>
      <c r="I1508" s="5">
        <f t="shared" si="46"/>
        <v>65.45</v>
      </c>
      <c r="J1508" s="5">
        <f t="shared" si="47"/>
        <v>130.9</v>
      </c>
    </row>
    <row r="1509" spans="1:10" x14ac:dyDescent="0.25">
      <c r="A1509" t="s">
        <v>123</v>
      </c>
      <c r="B1509" t="s">
        <v>124</v>
      </c>
      <c r="C1509">
        <v>2</v>
      </c>
      <c r="D1509">
        <v>11</v>
      </c>
      <c r="E1509" t="s">
        <v>30</v>
      </c>
      <c r="F1509" s="1" t="s">
        <v>31</v>
      </c>
      <c r="G1509" t="str">
        <f>VLOOKUP(A1509,Total!$A$1:$J$47,8,0)</f>
        <v>Upper: Synthetic Materials Lining And Sock: Synthetic Materials Outer: Other Synthetic Materials</v>
      </c>
      <c r="H1509" s="6">
        <f>VLOOKUP(A1509,Total!$A$1:$J$47,9,0)</f>
        <v>35</v>
      </c>
      <c r="I1509" s="5">
        <f t="shared" si="46"/>
        <v>41.65</v>
      </c>
      <c r="J1509" s="5">
        <f t="shared" si="47"/>
        <v>83.3</v>
      </c>
    </row>
    <row r="1510" spans="1:10" x14ac:dyDescent="0.25">
      <c r="A1510" t="s">
        <v>68</v>
      </c>
      <c r="B1510" t="s">
        <v>69</v>
      </c>
      <c r="C1510">
        <v>2</v>
      </c>
      <c r="D1510">
        <v>11</v>
      </c>
      <c r="E1510" t="s">
        <v>30</v>
      </c>
      <c r="F1510" s="1" t="s">
        <v>31</v>
      </c>
      <c r="G1510" t="str">
        <f>VLOOKUP(A1510,Total!$A$1:$J$47,8,0)</f>
        <v>Upper: PU 100 | Sole: Thermoplastic Rubber 100</v>
      </c>
      <c r="H1510" s="6">
        <f>VLOOKUP(A1510,Total!$A$1:$J$47,9,0)</f>
        <v>55</v>
      </c>
      <c r="I1510" s="5">
        <f t="shared" si="46"/>
        <v>65.45</v>
      </c>
      <c r="J1510" s="5">
        <f t="shared" si="47"/>
        <v>130.9</v>
      </c>
    </row>
    <row r="1511" spans="1:10" x14ac:dyDescent="0.25">
      <c r="A1511" t="s">
        <v>85</v>
      </c>
      <c r="B1511" t="s">
        <v>86</v>
      </c>
      <c r="C1511">
        <v>1</v>
      </c>
      <c r="D1511">
        <v>11</v>
      </c>
      <c r="E1511" t="s">
        <v>30</v>
      </c>
      <c r="F1511" s="1" t="s">
        <v>14</v>
      </c>
      <c r="G1511" t="str">
        <f>VLOOKUP(A1511,Total!$A$1:$J$47,8,0)</f>
        <v>Upper: Polyester 100 | Sole: PVC 100</v>
      </c>
      <c r="H1511" s="6">
        <f>VLOOKUP(A1511,Total!$A$1:$J$47,9,0)</f>
        <v>50</v>
      </c>
      <c r="I1511" s="5">
        <f t="shared" si="46"/>
        <v>59.5</v>
      </c>
      <c r="J1511" s="5">
        <f t="shared" si="47"/>
        <v>59.5</v>
      </c>
    </row>
    <row r="1512" spans="1:10" x14ac:dyDescent="0.25">
      <c r="A1512" t="s">
        <v>78</v>
      </c>
      <c r="B1512" t="s">
        <v>79</v>
      </c>
      <c r="C1512">
        <v>2</v>
      </c>
      <c r="D1512">
        <v>11</v>
      </c>
      <c r="E1512" t="s">
        <v>30</v>
      </c>
      <c r="F1512" s="1" t="s">
        <v>31</v>
      </c>
      <c r="G1512" t="str">
        <f>VLOOKUP(A1512,Total!$A$1:$J$47,8,0)</f>
        <v>Upper: Polyester 100 | Sole: Rubber 100</v>
      </c>
      <c r="H1512" s="6">
        <f>VLOOKUP(A1512,Total!$A$1:$J$47,9,0)</f>
        <v>55</v>
      </c>
      <c r="I1512" s="5">
        <f t="shared" si="46"/>
        <v>65.45</v>
      </c>
      <c r="J1512" s="5">
        <f t="shared" si="47"/>
        <v>130.9</v>
      </c>
    </row>
    <row r="1513" spans="1:10" x14ac:dyDescent="0.25">
      <c r="A1513" t="s">
        <v>132</v>
      </c>
      <c r="B1513" t="s">
        <v>133</v>
      </c>
      <c r="C1513">
        <v>2</v>
      </c>
      <c r="D1513">
        <v>11</v>
      </c>
      <c r="E1513" t="s">
        <v>30</v>
      </c>
      <c r="F1513" s="1" t="s">
        <v>20</v>
      </c>
      <c r="G1513" t="str">
        <f>VLOOKUP(A1513,Total!$A$1:$J$47,8,0)</f>
        <v>Upper: PU 100 | Sole: Rubber 100</v>
      </c>
      <c r="H1513" s="6">
        <f>VLOOKUP(A1513,Total!$A$1:$J$47,9,0)</f>
        <v>55</v>
      </c>
      <c r="I1513" s="5">
        <f t="shared" si="46"/>
        <v>65.45</v>
      </c>
      <c r="J1513" s="5">
        <f t="shared" si="47"/>
        <v>130.9</v>
      </c>
    </row>
    <row r="1514" spans="1:10" x14ac:dyDescent="0.25">
      <c r="A1514" t="s">
        <v>120</v>
      </c>
      <c r="B1514" t="s">
        <v>121</v>
      </c>
      <c r="C1514">
        <v>2</v>
      </c>
      <c r="D1514">
        <v>11</v>
      </c>
      <c r="E1514" t="s">
        <v>30</v>
      </c>
      <c r="F1514" s="1" t="s">
        <v>147</v>
      </c>
      <c r="G1514" t="str">
        <f>VLOOKUP(A1514,Total!$A$1:$J$47,8,0)</f>
        <v>Upper-100% Polyester  sock-100% polyurethane outsole-TPR</v>
      </c>
      <c r="H1514" s="6">
        <f>VLOOKUP(A1514,Total!$A$1:$J$47,9,0)</f>
        <v>35</v>
      </c>
      <c r="I1514" s="5">
        <f t="shared" si="46"/>
        <v>41.65</v>
      </c>
      <c r="J1514" s="5">
        <f t="shared" si="47"/>
        <v>83.3</v>
      </c>
    </row>
    <row r="1515" spans="1:10" x14ac:dyDescent="0.25">
      <c r="A1515" t="s">
        <v>38</v>
      </c>
      <c r="B1515" t="s">
        <v>40</v>
      </c>
      <c r="C1515">
        <v>1</v>
      </c>
      <c r="D1515">
        <v>11</v>
      </c>
      <c r="E1515" t="s">
        <v>30</v>
      </c>
      <c r="F1515" s="1" t="s">
        <v>148</v>
      </c>
      <c r="G1515" t="str">
        <f>VLOOKUP(A1515,Total!$A$1:$J$47,8,0)</f>
        <v>Upper: PU 100 | Sole: Rubber 100</v>
      </c>
      <c r="H1515" s="6">
        <f>VLOOKUP(A1515,Total!$A$1:$J$47,9,0)</f>
        <v>50</v>
      </c>
      <c r="I1515" s="5">
        <f t="shared" si="46"/>
        <v>59.5</v>
      </c>
      <c r="J1515" s="5">
        <f t="shared" si="47"/>
        <v>59.5</v>
      </c>
    </row>
    <row r="1516" spans="1:10" x14ac:dyDescent="0.25">
      <c r="A1516" t="s">
        <v>96</v>
      </c>
      <c r="B1516" t="s">
        <v>97</v>
      </c>
      <c r="C1516">
        <v>2</v>
      </c>
      <c r="D1516">
        <v>11</v>
      </c>
      <c r="E1516" t="s">
        <v>30</v>
      </c>
      <c r="F1516" s="1" t="s">
        <v>14</v>
      </c>
      <c r="G1516" t="str">
        <f>VLOOKUP(A1516,Total!$A$1:$J$47,8,0)</f>
        <v>Upper: Textile 100 | Sole: Plastic 100</v>
      </c>
      <c r="H1516" s="6">
        <f>VLOOKUP(A1516,Total!$A$1:$J$47,9,0)</f>
        <v>60</v>
      </c>
      <c r="I1516" s="5">
        <f t="shared" si="46"/>
        <v>71.399999999999991</v>
      </c>
      <c r="J1516" s="5">
        <f t="shared" si="47"/>
        <v>142.79999999999998</v>
      </c>
    </row>
    <row r="1517" spans="1:10" x14ac:dyDescent="0.25">
      <c r="A1517" t="s">
        <v>99</v>
      </c>
      <c r="B1517" t="s">
        <v>100</v>
      </c>
      <c r="C1517">
        <v>1</v>
      </c>
      <c r="D1517">
        <v>11</v>
      </c>
      <c r="E1517" t="s">
        <v>30</v>
      </c>
      <c r="F1517" s="1" t="s">
        <v>31</v>
      </c>
      <c r="G1517" t="str">
        <f>VLOOKUP(A1517,Total!$A$1:$J$47,8,0)</f>
        <v>Upper: Satin 100 | Sole: Rubber 100</v>
      </c>
      <c r="H1517" s="6">
        <f>VLOOKUP(A1517,Total!$A$1:$J$47,9,0)</f>
        <v>30</v>
      </c>
      <c r="I1517" s="5">
        <f t="shared" si="46"/>
        <v>35.699999999999996</v>
      </c>
      <c r="J1517" s="5">
        <f t="shared" si="47"/>
        <v>35.699999999999996</v>
      </c>
    </row>
    <row r="1518" spans="1:10" x14ac:dyDescent="0.25">
      <c r="A1518" t="s">
        <v>132</v>
      </c>
      <c r="B1518" t="s">
        <v>133</v>
      </c>
      <c r="C1518">
        <v>1</v>
      </c>
      <c r="D1518">
        <v>11</v>
      </c>
      <c r="E1518" t="s">
        <v>30</v>
      </c>
      <c r="F1518" s="1" t="s">
        <v>22</v>
      </c>
      <c r="G1518" t="str">
        <f>VLOOKUP(A1518,Total!$A$1:$J$47,8,0)</f>
        <v>Upper: PU 100 | Sole: Rubber 100</v>
      </c>
      <c r="H1518" s="6">
        <f>VLOOKUP(A1518,Total!$A$1:$J$47,9,0)</f>
        <v>55</v>
      </c>
      <c r="I1518" s="5">
        <f t="shared" si="46"/>
        <v>65.45</v>
      </c>
      <c r="J1518" s="5">
        <f t="shared" si="47"/>
        <v>65.45</v>
      </c>
    </row>
    <row r="1519" spans="1:10" x14ac:dyDescent="0.25">
      <c r="A1519" t="s">
        <v>120</v>
      </c>
      <c r="B1519" t="s">
        <v>121</v>
      </c>
      <c r="C1519">
        <v>2</v>
      </c>
      <c r="D1519">
        <v>11</v>
      </c>
      <c r="E1519" t="s">
        <v>30</v>
      </c>
      <c r="F1519" s="1" t="s">
        <v>148</v>
      </c>
      <c r="G1519" t="str">
        <f>VLOOKUP(A1519,Total!$A$1:$J$47,8,0)</f>
        <v>Upper-100% Polyester  sock-100% polyurethane outsole-TPR</v>
      </c>
      <c r="H1519" s="6">
        <f>VLOOKUP(A1519,Total!$A$1:$J$47,9,0)</f>
        <v>35</v>
      </c>
      <c r="I1519" s="5">
        <f t="shared" si="46"/>
        <v>41.65</v>
      </c>
      <c r="J1519" s="5">
        <f t="shared" si="47"/>
        <v>83.3</v>
      </c>
    </row>
    <row r="1520" spans="1:10" x14ac:dyDescent="0.25">
      <c r="A1520" t="s">
        <v>87</v>
      </c>
      <c r="B1520" t="s">
        <v>88</v>
      </c>
      <c r="C1520">
        <v>1</v>
      </c>
      <c r="D1520">
        <v>11</v>
      </c>
      <c r="E1520" t="s">
        <v>30</v>
      </c>
      <c r="F1520" s="1" t="s">
        <v>14</v>
      </c>
      <c r="G1520" t="str">
        <f>VLOOKUP(A1520,Total!$A$1:$J$47,8,0)</f>
        <v>Upper: Polyester 100 | Sole: PVC 100</v>
      </c>
      <c r="H1520" s="6">
        <f>VLOOKUP(A1520,Total!$A$1:$J$47,9,0)</f>
        <v>36</v>
      </c>
      <c r="I1520" s="5">
        <f t="shared" si="46"/>
        <v>42.839999999999996</v>
      </c>
      <c r="J1520" s="5">
        <f t="shared" si="47"/>
        <v>42.839999999999996</v>
      </c>
    </row>
    <row r="1521" spans="1:10" x14ac:dyDescent="0.25">
      <c r="A1521" t="s">
        <v>63</v>
      </c>
      <c r="B1521" t="s">
        <v>64</v>
      </c>
      <c r="C1521">
        <v>2</v>
      </c>
      <c r="D1521">
        <v>11</v>
      </c>
      <c r="E1521" t="s">
        <v>30</v>
      </c>
      <c r="F1521" s="1" t="s">
        <v>147</v>
      </c>
      <c r="G1521" t="str">
        <f>VLOOKUP(A1521,Total!$A$1:$J$47,8,0)</f>
        <v>Upper: Synthetic Leather Materials Lining And Sock: Synthetic Materials Outer: Other Synthetic Mater</v>
      </c>
      <c r="H1521" s="6">
        <f>VLOOKUP(A1521,Total!$A$1:$J$47,9,0)</f>
        <v>55</v>
      </c>
      <c r="I1521" s="5">
        <f t="shared" si="46"/>
        <v>65.45</v>
      </c>
      <c r="J1521" s="5">
        <f t="shared" si="47"/>
        <v>130.9</v>
      </c>
    </row>
    <row r="1522" spans="1:10" x14ac:dyDescent="0.25">
      <c r="A1522" t="s">
        <v>138</v>
      </c>
      <c r="B1522" t="s">
        <v>139</v>
      </c>
      <c r="C1522">
        <v>2</v>
      </c>
      <c r="D1522">
        <v>11</v>
      </c>
      <c r="E1522" t="s">
        <v>30</v>
      </c>
      <c r="F1522" s="1" t="s">
        <v>148</v>
      </c>
      <c r="G1522" t="str">
        <f>VLOOKUP(A1522,Total!$A$1:$J$47,8,0)</f>
        <v>Upper: PU 100 | Sole: Plastic 100</v>
      </c>
      <c r="H1522" s="6">
        <f>VLOOKUP(A1522,Total!$A$1:$J$47,9,0)</f>
        <v>38</v>
      </c>
      <c r="I1522" s="5">
        <f t="shared" si="46"/>
        <v>45.22</v>
      </c>
      <c r="J1522" s="5">
        <f t="shared" si="47"/>
        <v>90.44</v>
      </c>
    </row>
    <row r="1523" spans="1:10" x14ac:dyDescent="0.25">
      <c r="A1523" t="s">
        <v>103</v>
      </c>
      <c r="B1523" t="s">
        <v>104</v>
      </c>
      <c r="C1523">
        <v>1</v>
      </c>
      <c r="D1523">
        <v>11</v>
      </c>
      <c r="E1523" t="s">
        <v>30</v>
      </c>
      <c r="F1523" s="1" t="s">
        <v>31</v>
      </c>
      <c r="G1523" t="str">
        <f>VLOOKUP(A1523,Total!$A$1:$J$47,8,0)</f>
        <v>Upper: PU 100 | Sole: Rubber 100</v>
      </c>
      <c r="H1523" s="6">
        <f>VLOOKUP(A1523,Total!$A$1:$J$47,9,0)</f>
        <v>36</v>
      </c>
      <c r="I1523" s="5">
        <f t="shared" si="46"/>
        <v>42.839999999999996</v>
      </c>
      <c r="J1523" s="5">
        <f t="shared" si="47"/>
        <v>42.839999999999996</v>
      </c>
    </row>
    <row r="1524" spans="1:10" x14ac:dyDescent="0.25">
      <c r="A1524" t="s">
        <v>120</v>
      </c>
      <c r="B1524" t="s">
        <v>121</v>
      </c>
      <c r="C1524">
        <v>2</v>
      </c>
      <c r="D1524">
        <v>11</v>
      </c>
      <c r="E1524" t="s">
        <v>30</v>
      </c>
      <c r="F1524" s="1" t="s">
        <v>14</v>
      </c>
      <c r="G1524" t="str">
        <f>VLOOKUP(A1524,Total!$A$1:$J$47,8,0)</f>
        <v>Upper-100% Polyester  sock-100% polyurethane outsole-TPR</v>
      </c>
      <c r="H1524" s="6">
        <f>VLOOKUP(A1524,Total!$A$1:$J$47,9,0)</f>
        <v>35</v>
      </c>
      <c r="I1524" s="5">
        <f t="shared" si="46"/>
        <v>41.65</v>
      </c>
      <c r="J1524" s="5">
        <f t="shared" si="47"/>
        <v>83.3</v>
      </c>
    </row>
    <row r="1525" spans="1:10" x14ac:dyDescent="0.25">
      <c r="A1525" t="s">
        <v>114</v>
      </c>
      <c r="B1525" t="s">
        <v>115</v>
      </c>
      <c r="C1525">
        <v>1</v>
      </c>
      <c r="D1525">
        <v>11</v>
      </c>
      <c r="E1525" t="s">
        <v>30</v>
      </c>
      <c r="F1525" s="1" t="s">
        <v>31</v>
      </c>
      <c r="G1525" t="str">
        <f>VLOOKUP(A1525,Total!$A$1:$J$47,8,0)</f>
        <v>Upper: PU 100 | Sole: Rubber 100</v>
      </c>
      <c r="H1525" s="6">
        <f>VLOOKUP(A1525,Total!$A$1:$J$47,9,0)</f>
        <v>60</v>
      </c>
      <c r="I1525" s="5">
        <f t="shared" si="46"/>
        <v>71.399999999999991</v>
      </c>
      <c r="J1525" s="5">
        <f t="shared" si="47"/>
        <v>71.399999999999991</v>
      </c>
    </row>
    <row r="1526" spans="1:10" x14ac:dyDescent="0.25">
      <c r="A1526" t="s">
        <v>58</v>
      </c>
      <c r="B1526" t="s">
        <v>59</v>
      </c>
      <c r="C1526">
        <v>2</v>
      </c>
      <c r="D1526">
        <v>11</v>
      </c>
      <c r="E1526" t="s">
        <v>30</v>
      </c>
      <c r="F1526" s="1" t="s">
        <v>148</v>
      </c>
      <c r="G1526" t="str">
        <f>VLOOKUP(A1526,Total!$A$1:$J$47,8,0)</f>
        <v>Upper: PU 100 | Sole: Thermoplastic Rubber 100</v>
      </c>
      <c r="H1526" s="6">
        <f>VLOOKUP(A1526,Total!$A$1:$J$47,9,0)</f>
        <v>55</v>
      </c>
      <c r="I1526" s="5">
        <f t="shared" si="46"/>
        <v>65.45</v>
      </c>
      <c r="J1526" s="5">
        <f t="shared" si="47"/>
        <v>130.9</v>
      </c>
    </row>
    <row r="1527" spans="1:10" x14ac:dyDescent="0.25">
      <c r="A1527" t="s">
        <v>105</v>
      </c>
      <c r="B1527" t="s">
        <v>106</v>
      </c>
      <c r="C1527">
        <v>2</v>
      </c>
      <c r="D1527">
        <v>11</v>
      </c>
      <c r="E1527" t="s">
        <v>30</v>
      </c>
      <c r="F1527" s="1" t="s">
        <v>147</v>
      </c>
      <c r="G1527" t="str">
        <f>VLOOKUP(A1527,Total!$A$1:$J$47,8,0)</f>
        <v>Upper: PU 100 | Sole: Rubber 100</v>
      </c>
      <c r="H1527" s="6">
        <f>VLOOKUP(A1527,Total!$A$1:$J$47,9,0)</f>
        <v>50</v>
      </c>
      <c r="I1527" s="5">
        <f t="shared" si="46"/>
        <v>59.5</v>
      </c>
      <c r="J1527" s="5">
        <f t="shared" si="47"/>
        <v>119</v>
      </c>
    </row>
    <row r="1528" spans="1:10" x14ac:dyDescent="0.25">
      <c r="A1528" t="s">
        <v>105</v>
      </c>
      <c r="B1528" t="s">
        <v>106</v>
      </c>
      <c r="C1528">
        <v>1</v>
      </c>
      <c r="D1528">
        <v>11</v>
      </c>
      <c r="E1528" t="s">
        <v>30</v>
      </c>
      <c r="F1528" s="1" t="s">
        <v>14</v>
      </c>
      <c r="G1528" t="str">
        <f>VLOOKUP(A1528,Total!$A$1:$J$47,8,0)</f>
        <v>Upper: PU 100 | Sole: Rubber 100</v>
      </c>
      <c r="H1528" s="6">
        <f>VLOOKUP(A1528,Total!$A$1:$J$47,9,0)</f>
        <v>50</v>
      </c>
      <c r="I1528" s="5">
        <f t="shared" si="46"/>
        <v>59.5</v>
      </c>
      <c r="J1528" s="5">
        <f t="shared" si="47"/>
        <v>59.5</v>
      </c>
    </row>
    <row r="1529" spans="1:10" x14ac:dyDescent="0.25">
      <c r="A1529" t="s">
        <v>89</v>
      </c>
      <c r="B1529" t="s">
        <v>90</v>
      </c>
      <c r="C1529">
        <v>1</v>
      </c>
      <c r="D1529">
        <v>11</v>
      </c>
      <c r="E1529" t="s">
        <v>30</v>
      </c>
      <c r="F1529" s="1" t="s">
        <v>14</v>
      </c>
      <c r="G1529" t="str">
        <f>VLOOKUP(A1529,Total!$A$1:$J$47,8,0)</f>
        <v>Upper: Synthetic Suede Materials Lining And Sock: Synthetic Leather Materials Outer: Other Materials</v>
      </c>
      <c r="H1529" s="6">
        <f>VLOOKUP(A1529,Total!$A$1:$J$47,9,0)</f>
        <v>25</v>
      </c>
      <c r="I1529" s="5">
        <f t="shared" si="46"/>
        <v>29.75</v>
      </c>
      <c r="J1529" s="5">
        <f t="shared" si="47"/>
        <v>29.75</v>
      </c>
    </row>
    <row r="1530" spans="1:10" x14ac:dyDescent="0.25">
      <c r="A1530" t="s">
        <v>92</v>
      </c>
      <c r="B1530" t="s">
        <v>93</v>
      </c>
      <c r="C1530">
        <v>1</v>
      </c>
      <c r="D1530">
        <v>11</v>
      </c>
      <c r="E1530" t="s">
        <v>30</v>
      </c>
      <c r="F1530" s="1" t="s">
        <v>31</v>
      </c>
      <c r="G1530" t="str">
        <f>VLOOKUP(A1530,Total!$A$1:$J$47,8,0)</f>
        <v>Upper: PU 100 | Sole: Rubber 100</v>
      </c>
      <c r="H1530" s="6">
        <f>VLOOKUP(A1530,Total!$A$1:$J$47,9,0)</f>
        <v>60</v>
      </c>
      <c r="I1530" s="5">
        <f t="shared" si="46"/>
        <v>71.399999999999991</v>
      </c>
      <c r="J1530" s="5">
        <f t="shared" si="47"/>
        <v>71.399999999999991</v>
      </c>
    </row>
    <row r="1531" spans="1:10" x14ac:dyDescent="0.25">
      <c r="A1531" t="s">
        <v>63</v>
      </c>
      <c r="B1531" t="s">
        <v>64</v>
      </c>
      <c r="C1531">
        <v>3</v>
      </c>
      <c r="D1531">
        <v>11</v>
      </c>
      <c r="E1531" t="s">
        <v>30</v>
      </c>
      <c r="F1531" s="1" t="s">
        <v>22</v>
      </c>
      <c r="G1531" t="str">
        <f>VLOOKUP(A1531,Total!$A$1:$J$47,8,0)</f>
        <v>Upper: Synthetic Leather Materials Lining And Sock: Synthetic Materials Outer: Other Synthetic Mater</v>
      </c>
      <c r="H1531" s="6">
        <f>VLOOKUP(A1531,Total!$A$1:$J$47,9,0)</f>
        <v>55</v>
      </c>
      <c r="I1531" s="5">
        <f t="shared" si="46"/>
        <v>65.45</v>
      </c>
      <c r="J1531" s="5">
        <f t="shared" si="47"/>
        <v>196.35000000000002</v>
      </c>
    </row>
    <row r="1532" spans="1:10" x14ac:dyDescent="0.25">
      <c r="A1532" t="s">
        <v>105</v>
      </c>
      <c r="B1532" t="s">
        <v>106</v>
      </c>
      <c r="C1532">
        <v>1</v>
      </c>
      <c r="D1532">
        <v>11</v>
      </c>
      <c r="E1532" t="s">
        <v>30</v>
      </c>
      <c r="F1532" s="1" t="s">
        <v>31</v>
      </c>
      <c r="G1532" t="str">
        <f>VLOOKUP(A1532,Total!$A$1:$J$47,8,0)</f>
        <v>Upper: PU 100 | Sole: Rubber 100</v>
      </c>
      <c r="H1532" s="6">
        <f>VLOOKUP(A1532,Total!$A$1:$J$47,9,0)</f>
        <v>50</v>
      </c>
      <c r="I1532" s="5">
        <f t="shared" si="46"/>
        <v>59.5</v>
      </c>
      <c r="J1532" s="5">
        <f t="shared" si="47"/>
        <v>59.5</v>
      </c>
    </row>
    <row r="1533" spans="1:10" x14ac:dyDescent="0.25">
      <c r="A1533" t="s">
        <v>33</v>
      </c>
      <c r="B1533" t="s">
        <v>34</v>
      </c>
      <c r="C1533">
        <v>1</v>
      </c>
      <c r="D1533">
        <v>11</v>
      </c>
      <c r="E1533" t="s">
        <v>30</v>
      </c>
      <c r="F1533" s="1" t="s">
        <v>20</v>
      </c>
      <c r="G1533" t="str">
        <f>VLOOKUP(A1533,Total!$A$1:$J$47,8,0)</f>
        <v>Upper: Satin 100 | Sole: Rubber 100</v>
      </c>
      <c r="H1533" s="6">
        <f>VLOOKUP(A1533,Total!$A$1:$J$47,9,0)</f>
        <v>30</v>
      </c>
      <c r="I1533" s="5">
        <f t="shared" si="46"/>
        <v>35.699999999999996</v>
      </c>
      <c r="J1533" s="5">
        <f t="shared" si="47"/>
        <v>35.699999999999996</v>
      </c>
    </row>
    <row r="1534" spans="1:10" x14ac:dyDescent="0.25">
      <c r="A1534" t="s">
        <v>92</v>
      </c>
      <c r="B1534" t="s">
        <v>93</v>
      </c>
      <c r="C1534">
        <v>1</v>
      </c>
      <c r="D1534">
        <v>11</v>
      </c>
      <c r="E1534" t="s">
        <v>30</v>
      </c>
      <c r="F1534" s="1" t="s">
        <v>14</v>
      </c>
      <c r="G1534" t="str">
        <f>VLOOKUP(A1534,Total!$A$1:$J$47,8,0)</f>
        <v>Upper: PU 100 | Sole: Rubber 100</v>
      </c>
      <c r="H1534" s="6">
        <f>VLOOKUP(A1534,Total!$A$1:$J$47,9,0)</f>
        <v>60</v>
      </c>
      <c r="I1534" s="5">
        <f t="shared" si="46"/>
        <v>71.399999999999991</v>
      </c>
      <c r="J1534" s="5">
        <f t="shared" si="47"/>
        <v>71.399999999999991</v>
      </c>
    </row>
    <row r="1535" spans="1:10" x14ac:dyDescent="0.25">
      <c r="A1535" t="s">
        <v>33</v>
      </c>
      <c r="B1535" t="s">
        <v>34</v>
      </c>
      <c r="C1535">
        <v>1</v>
      </c>
      <c r="D1535">
        <v>11</v>
      </c>
      <c r="E1535" t="s">
        <v>30</v>
      </c>
      <c r="F1535" s="1" t="s">
        <v>22</v>
      </c>
      <c r="G1535" t="str">
        <f>VLOOKUP(A1535,Total!$A$1:$J$47,8,0)</f>
        <v>Upper: Satin 100 | Sole: Rubber 100</v>
      </c>
      <c r="H1535" s="6">
        <f>VLOOKUP(A1535,Total!$A$1:$J$47,9,0)</f>
        <v>30</v>
      </c>
      <c r="I1535" s="5">
        <f t="shared" si="46"/>
        <v>35.699999999999996</v>
      </c>
      <c r="J1535" s="5">
        <f t="shared" si="47"/>
        <v>35.699999999999996</v>
      </c>
    </row>
    <row r="1536" spans="1:10" x14ac:dyDescent="0.25">
      <c r="A1536" t="s">
        <v>107</v>
      </c>
      <c r="B1536" t="s">
        <v>109</v>
      </c>
      <c r="C1536">
        <v>2</v>
      </c>
      <c r="D1536">
        <v>11</v>
      </c>
      <c r="E1536" t="s">
        <v>30</v>
      </c>
      <c r="F1536" s="1" t="s">
        <v>31</v>
      </c>
      <c r="G1536" t="str">
        <f>VLOOKUP(A1536,Total!$A$1:$J$47,8,0)</f>
        <v>Upper: PU 100 | Sole: Rubber 100</v>
      </c>
      <c r="H1536" s="6">
        <f>VLOOKUP(A1536,Total!$A$1:$J$47,9,0)</f>
        <v>55</v>
      </c>
      <c r="I1536" s="5">
        <f t="shared" si="46"/>
        <v>65.45</v>
      </c>
      <c r="J1536" s="5">
        <f t="shared" si="47"/>
        <v>130.9</v>
      </c>
    </row>
    <row r="1537" spans="1:10" x14ac:dyDescent="0.25">
      <c r="A1537" t="s">
        <v>68</v>
      </c>
      <c r="B1537" t="s">
        <v>69</v>
      </c>
      <c r="C1537">
        <v>1</v>
      </c>
      <c r="D1537">
        <v>11</v>
      </c>
      <c r="E1537" t="s">
        <v>30</v>
      </c>
      <c r="F1537" s="1" t="s">
        <v>14</v>
      </c>
      <c r="G1537" t="str">
        <f>VLOOKUP(A1537,Total!$A$1:$J$47,8,0)</f>
        <v>Upper: PU 100 | Sole: Thermoplastic Rubber 100</v>
      </c>
      <c r="H1537" s="6">
        <f>VLOOKUP(A1537,Total!$A$1:$J$47,9,0)</f>
        <v>55</v>
      </c>
      <c r="I1537" s="5">
        <f t="shared" si="46"/>
        <v>65.45</v>
      </c>
      <c r="J1537" s="5">
        <f t="shared" si="47"/>
        <v>65.45</v>
      </c>
    </row>
    <row r="1538" spans="1:10" x14ac:dyDescent="0.25">
      <c r="A1538" t="s">
        <v>33</v>
      </c>
      <c r="B1538" t="s">
        <v>34</v>
      </c>
      <c r="C1538">
        <v>8</v>
      </c>
      <c r="D1538">
        <v>11</v>
      </c>
      <c r="E1538" t="s">
        <v>30</v>
      </c>
      <c r="F1538" s="1" t="s">
        <v>22</v>
      </c>
      <c r="G1538" t="str">
        <f>VLOOKUP(A1538,Total!$A$1:$J$47,8,0)</f>
        <v>Upper: Satin 100 | Sole: Rubber 100</v>
      </c>
      <c r="H1538" s="6">
        <f>VLOOKUP(A1538,Total!$A$1:$J$47,9,0)</f>
        <v>30</v>
      </c>
      <c r="I1538" s="5">
        <f t="shared" si="46"/>
        <v>35.699999999999996</v>
      </c>
      <c r="J1538" s="5">
        <f t="shared" si="47"/>
        <v>285.59999999999997</v>
      </c>
    </row>
    <row r="1539" spans="1:10" x14ac:dyDescent="0.25">
      <c r="A1539" t="s">
        <v>112</v>
      </c>
      <c r="B1539" t="s">
        <v>113</v>
      </c>
      <c r="C1539">
        <v>4</v>
      </c>
      <c r="D1539">
        <v>11</v>
      </c>
      <c r="E1539" t="s">
        <v>30</v>
      </c>
      <c r="F1539" s="1" t="s">
        <v>22</v>
      </c>
      <c r="G1539" t="str">
        <f>VLOOKUP(A1539,Total!$A$1:$J$47,8,0)</f>
        <v>Upper: PU 100 | Sole: Rubber 100</v>
      </c>
      <c r="H1539" s="6">
        <f>VLOOKUP(A1539,Total!$A$1:$J$47,9,0)</f>
        <v>55</v>
      </c>
      <c r="I1539" s="5">
        <f t="shared" ref="I1539:I1602" si="48">H1539*1.19</f>
        <v>65.45</v>
      </c>
      <c r="J1539" s="5">
        <f t="shared" ref="J1539:J1602" si="49">I1539*C1539</f>
        <v>261.8</v>
      </c>
    </row>
    <row r="1540" spans="1:10" x14ac:dyDescent="0.25">
      <c r="A1540" t="s">
        <v>87</v>
      </c>
      <c r="B1540" t="s">
        <v>88</v>
      </c>
      <c r="C1540">
        <v>4</v>
      </c>
      <c r="D1540">
        <v>11</v>
      </c>
      <c r="E1540" t="s">
        <v>30</v>
      </c>
      <c r="F1540" s="1" t="s">
        <v>22</v>
      </c>
      <c r="G1540" t="str">
        <f>VLOOKUP(A1540,Total!$A$1:$J$47,8,0)</f>
        <v>Upper: Polyester 100 | Sole: PVC 100</v>
      </c>
      <c r="H1540" s="6">
        <f>VLOOKUP(A1540,Total!$A$1:$J$47,9,0)</f>
        <v>36</v>
      </c>
      <c r="I1540" s="5">
        <f t="shared" si="48"/>
        <v>42.839999999999996</v>
      </c>
      <c r="J1540" s="5">
        <f t="shared" si="49"/>
        <v>171.35999999999999</v>
      </c>
    </row>
    <row r="1541" spans="1:10" x14ac:dyDescent="0.25">
      <c r="A1541" t="s">
        <v>138</v>
      </c>
      <c r="B1541" t="s">
        <v>139</v>
      </c>
      <c r="C1541">
        <v>2</v>
      </c>
      <c r="D1541">
        <v>11</v>
      </c>
      <c r="E1541" t="s">
        <v>30</v>
      </c>
      <c r="F1541" s="1" t="s">
        <v>147</v>
      </c>
      <c r="G1541" t="str">
        <f>VLOOKUP(A1541,Total!$A$1:$J$47,8,0)</f>
        <v>Upper: PU 100 | Sole: Plastic 100</v>
      </c>
      <c r="H1541" s="6">
        <f>VLOOKUP(A1541,Total!$A$1:$J$47,9,0)</f>
        <v>38</v>
      </c>
      <c r="I1541" s="5">
        <f t="shared" si="48"/>
        <v>45.22</v>
      </c>
      <c r="J1541" s="5">
        <f t="shared" si="49"/>
        <v>90.44</v>
      </c>
    </row>
    <row r="1542" spans="1:10" x14ac:dyDescent="0.25">
      <c r="A1542" t="s">
        <v>123</v>
      </c>
      <c r="B1542" t="s">
        <v>124</v>
      </c>
      <c r="C1542">
        <v>2</v>
      </c>
      <c r="D1542">
        <v>12</v>
      </c>
      <c r="E1542" t="s">
        <v>30</v>
      </c>
      <c r="F1542" s="1" t="s">
        <v>149</v>
      </c>
      <c r="G1542" t="str">
        <f>VLOOKUP(A1542,Total!$A$1:$J$47,8,0)</f>
        <v>Upper: Synthetic Materials Lining And Sock: Synthetic Materials Outer: Other Synthetic Materials</v>
      </c>
      <c r="H1542" s="6">
        <f>VLOOKUP(A1542,Total!$A$1:$J$47,9,0)</f>
        <v>35</v>
      </c>
      <c r="I1542" s="5">
        <f t="shared" si="48"/>
        <v>41.65</v>
      </c>
      <c r="J1542" s="5">
        <f t="shared" si="49"/>
        <v>83.3</v>
      </c>
    </row>
    <row r="1543" spans="1:10" x14ac:dyDescent="0.25">
      <c r="A1543" t="s">
        <v>38</v>
      </c>
      <c r="B1543" t="s">
        <v>40</v>
      </c>
      <c r="C1543">
        <v>5</v>
      </c>
      <c r="D1543">
        <v>12</v>
      </c>
      <c r="E1543" t="s">
        <v>30</v>
      </c>
      <c r="F1543" s="1" t="s">
        <v>14</v>
      </c>
      <c r="G1543" t="str">
        <f>VLOOKUP(A1543,Total!$A$1:$J$47,8,0)</f>
        <v>Upper: PU 100 | Sole: Rubber 100</v>
      </c>
      <c r="H1543" s="6">
        <f>VLOOKUP(A1543,Total!$A$1:$J$47,9,0)</f>
        <v>50</v>
      </c>
      <c r="I1543" s="5">
        <f t="shared" si="48"/>
        <v>59.5</v>
      </c>
      <c r="J1543" s="5">
        <f t="shared" si="49"/>
        <v>297.5</v>
      </c>
    </row>
    <row r="1544" spans="1:10" x14ac:dyDescent="0.25">
      <c r="A1544" t="s">
        <v>66</v>
      </c>
      <c r="B1544" t="s">
        <v>67</v>
      </c>
      <c r="C1544">
        <v>3</v>
      </c>
      <c r="D1544">
        <v>12</v>
      </c>
      <c r="E1544" t="s">
        <v>30</v>
      </c>
      <c r="F1544" s="1" t="s">
        <v>31</v>
      </c>
      <c r="G1544" t="str">
        <f>VLOOKUP(A1544,Total!$A$1:$J$47,8,0)</f>
        <v>Upper: PU 100 | Sole: Rubber 100</v>
      </c>
      <c r="H1544" s="6">
        <f>VLOOKUP(A1544,Total!$A$1:$J$47,9,0)</f>
        <v>55</v>
      </c>
      <c r="I1544" s="5">
        <f t="shared" si="48"/>
        <v>65.45</v>
      </c>
      <c r="J1544" s="5">
        <f t="shared" si="49"/>
        <v>196.35000000000002</v>
      </c>
    </row>
    <row r="1545" spans="1:10" x14ac:dyDescent="0.25">
      <c r="A1545" t="s">
        <v>58</v>
      </c>
      <c r="B1545" t="s">
        <v>59</v>
      </c>
      <c r="C1545">
        <v>2</v>
      </c>
      <c r="D1545">
        <v>12</v>
      </c>
      <c r="E1545" t="s">
        <v>30</v>
      </c>
      <c r="F1545" s="1" t="s">
        <v>22</v>
      </c>
      <c r="G1545" t="str">
        <f>VLOOKUP(A1545,Total!$A$1:$J$47,8,0)</f>
        <v>Upper: PU 100 | Sole: Thermoplastic Rubber 100</v>
      </c>
      <c r="H1545" s="6">
        <f>VLOOKUP(A1545,Total!$A$1:$J$47,9,0)</f>
        <v>55</v>
      </c>
      <c r="I1545" s="5">
        <f t="shared" si="48"/>
        <v>65.45</v>
      </c>
      <c r="J1545" s="5">
        <f t="shared" si="49"/>
        <v>130.9</v>
      </c>
    </row>
    <row r="1546" spans="1:10" x14ac:dyDescent="0.25">
      <c r="A1546" t="s">
        <v>92</v>
      </c>
      <c r="B1546" t="s">
        <v>93</v>
      </c>
      <c r="C1546">
        <v>3</v>
      </c>
      <c r="D1546">
        <v>12</v>
      </c>
      <c r="E1546" t="s">
        <v>30</v>
      </c>
      <c r="F1546" s="1" t="s">
        <v>14</v>
      </c>
      <c r="G1546" t="str">
        <f>VLOOKUP(A1546,Total!$A$1:$J$47,8,0)</f>
        <v>Upper: PU 100 | Sole: Rubber 100</v>
      </c>
      <c r="H1546" s="6">
        <f>VLOOKUP(A1546,Total!$A$1:$J$47,9,0)</f>
        <v>60</v>
      </c>
      <c r="I1546" s="5">
        <f t="shared" si="48"/>
        <v>71.399999999999991</v>
      </c>
      <c r="J1546" s="5">
        <f t="shared" si="49"/>
        <v>214.2</v>
      </c>
    </row>
    <row r="1547" spans="1:10" x14ac:dyDescent="0.25">
      <c r="A1547" t="s">
        <v>68</v>
      </c>
      <c r="B1547" t="s">
        <v>69</v>
      </c>
      <c r="C1547">
        <v>1</v>
      </c>
      <c r="D1547">
        <v>12</v>
      </c>
      <c r="E1547" t="s">
        <v>30</v>
      </c>
      <c r="F1547" s="1" t="s">
        <v>22</v>
      </c>
      <c r="G1547" t="str">
        <f>VLOOKUP(A1547,Total!$A$1:$J$47,8,0)</f>
        <v>Upper: PU 100 | Sole: Thermoplastic Rubber 100</v>
      </c>
      <c r="H1547" s="6">
        <f>VLOOKUP(A1547,Total!$A$1:$J$47,9,0)</f>
        <v>55</v>
      </c>
      <c r="I1547" s="5">
        <f t="shared" si="48"/>
        <v>65.45</v>
      </c>
      <c r="J1547" s="5">
        <f t="shared" si="49"/>
        <v>65.45</v>
      </c>
    </row>
    <row r="1548" spans="1:10" x14ac:dyDescent="0.25">
      <c r="A1548" t="s">
        <v>105</v>
      </c>
      <c r="B1548" t="s">
        <v>106</v>
      </c>
      <c r="C1548">
        <v>2</v>
      </c>
      <c r="D1548">
        <v>12</v>
      </c>
      <c r="E1548" t="s">
        <v>30</v>
      </c>
      <c r="F1548" s="1" t="s">
        <v>22</v>
      </c>
      <c r="G1548" t="str">
        <f>VLOOKUP(A1548,Total!$A$1:$J$47,8,0)</f>
        <v>Upper: PU 100 | Sole: Rubber 100</v>
      </c>
      <c r="H1548" s="6">
        <f>VLOOKUP(A1548,Total!$A$1:$J$47,9,0)</f>
        <v>50</v>
      </c>
      <c r="I1548" s="5">
        <f t="shared" si="48"/>
        <v>59.5</v>
      </c>
      <c r="J1548" s="5">
        <f t="shared" si="49"/>
        <v>119</v>
      </c>
    </row>
    <row r="1549" spans="1:10" x14ac:dyDescent="0.25">
      <c r="A1549" t="s">
        <v>70</v>
      </c>
      <c r="B1549" t="s">
        <v>71</v>
      </c>
      <c r="C1549">
        <v>2</v>
      </c>
      <c r="D1549">
        <v>12</v>
      </c>
      <c r="E1549" t="s">
        <v>30</v>
      </c>
      <c r="F1549" s="1" t="s">
        <v>147</v>
      </c>
      <c r="G1549" t="str">
        <f>VLOOKUP(A1549,Total!$A$1:$J$47,8,0)</f>
        <v>Upper: Polyester 100 | Sole: Rubber 100</v>
      </c>
      <c r="H1549" s="6">
        <f>VLOOKUP(A1549,Total!$A$1:$J$47,9,0)</f>
        <v>60</v>
      </c>
      <c r="I1549" s="5">
        <f t="shared" si="48"/>
        <v>71.399999999999991</v>
      </c>
      <c r="J1549" s="5">
        <f t="shared" si="49"/>
        <v>142.79999999999998</v>
      </c>
    </row>
    <row r="1550" spans="1:10" x14ac:dyDescent="0.25">
      <c r="A1550" t="s">
        <v>68</v>
      </c>
      <c r="B1550" t="s">
        <v>69</v>
      </c>
      <c r="C1550">
        <v>1</v>
      </c>
      <c r="D1550">
        <v>12</v>
      </c>
      <c r="E1550" t="s">
        <v>30</v>
      </c>
      <c r="F1550" s="1" t="s">
        <v>148</v>
      </c>
      <c r="G1550" t="str">
        <f>VLOOKUP(A1550,Total!$A$1:$J$47,8,0)</f>
        <v>Upper: PU 100 | Sole: Thermoplastic Rubber 100</v>
      </c>
      <c r="H1550" s="6">
        <f>VLOOKUP(A1550,Total!$A$1:$J$47,9,0)</f>
        <v>55</v>
      </c>
      <c r="I1550" s="5">
        <f t="shared" si="48"/>
        <v>65.45</v>
      </c>
      <c r="J1550" s="5">
        <f t="shared" si="49"/>
        <v>65.45</v>
      </c>
    </row>
    <row r="1551" spans="1:10" x14ac:dyDescent="0.25">
      <c r="A1551" t="s">
        <v>56</v>
      </c>
      <c r="B1551" t="s">
        <v>57</v>
      </c>
      <c r="C1551">
        <v>11</v>
      </c>
      <c r="D1551">
        <v>12</v>
      </c>
      <c r="E1551" t="s">
        <v>30</v>
      </c>
      <c r="F1551" s="1" t="s">
        <v>147</v>
      </c>
      <c r="G1551" t="str">
        <f>VLOOKUP(A1551,Total!$A$1:$J$47,8,0)</f>
        <v>Upper: PU 100 | Sole: Rubber 100</v>
      </c>
      <c r="H1551" s="6">
        <f>VLOOKUP(A1551,Total!$A$1:$J$47,9,0)</f>
        <v>30</v>
      </c>
      <c r="I1551" s="5">
        <f t="shared" si="48"/>
        <v>35.699999999999996</v>
      </c>
      <c r="J1551" s="5">
        <f t="shared" si="49"/>
        <v>392.69999999999993</v>
      </c>
    </row>
    <row r="1552" spans="1:10" x14ac:dyDescent="0.25">
      <c r="A1552" t="s">
        <v>75</v>
      </c>
      <c r="B1552" t="s">
        <v>76</v>
      </c>
      <c r="C1552">
        <v>3</v>
      </c>
      <c r="D1552">
        <v>12</v>
      </c>
      <c r="E1552" t="s">
        <v>30</v>
      </c>
      <c r="F1552" s="1" t="s">
        <v>14</v>
      </c>
      <c r="G1552" t="str">
        <f>VLOOKUP(A1552,Total!$A$1:$J$47,8,0)</f>
        <v>Upper: Polyester 100 | Sole: PVC 100</v>
      </c>
      <c r="H1552" s="6">
        <f>VLOOKUP(A1552,Total!$A$1:$J$47,9,0)</f>
        <v>30</v>
      </c>
      <c r="I1552" s="5">
        <f t="shared" si="48"/>
        <v>35.699999999999996</v>
      </c>
      <c r="J1552" s="5">
        <f t="shared" si="49"/>
        <v>107.1</v>
      </c>
    </row>
    <row r="1553" spans="1:10" x14ac:dyDescent="0.25">
      <c r="A1553" t="s">
        <v>54</v>
      </c>
      <c r="B1553" t="s">
        <v>55</v>
      </c>
      <c r="C1553">
        <v>9</v>
      </c>
      <c r="D1553">
        <v>12</v>
      </c>
      <c r="E1553" t="s">
        <v>30</v>
      </c>
      <c r="F1553" s="1" t="s">
        <v>20</v>
      </c>
      <c r="G1553" t="str">
        <f>VLOOKUP(A1553,Total!$A$1:$J$47,8,0)</f>
        <v>Upper: Satin 100 | Sole: Rubber 100</v>
      </c>
      <c r="H1553" s="6">
        <f>VLOOKUP(A1553,Total!$A$1:$J$47,9,0)</f>
        <v>30</v>
      </c>
      <c r="I1553" s="5">
        <f t="shared" si="48"/>
        <v>35.699999999999996</v>
      </c>
      <c r="J1553" s="5">
        <f t="shared" si="49"/>
        <v>321.29999999999995</v>
      </c>
    </row>
    <row r="1554" spans="1:10" x14ac:dyDescent="0.25">
      <c r="A1554" t="s">
        <v>132</v>
      </c>
      <c r="B1554" t="s">
        <v>133</v>
      </c>
      <c r="C1554">
        <v>1</v>
      </c>
      <c r="D1554">
        <v>12</v>
      </c>
      <c r="E1554" t="s">
        <v>30</v>
      </c>
      <c r="F1554" s="1" t="s">
        <v>20</v>
      </c>
      <c r="G1554" t="str">
        <f>VLOOKUP(A1554,Total!$A$1:$J$47,8,0)</f>
        <v>Upper: PU 100 | Sole: Rubber 100</v>
      </c>
      <c r="H1554" s="6">
        <f>VLOOKUP(A1554,Total!$A$1:$J$47,9,0)</f>
        <v>55</v>
      </c>
      <c r="I1554" s="5">
        <f t="shared" si="48"/>
        <v>65.45</v>
      </c>
      <c r="J1554" s="5">
        <f t="shared" si="49"/>
        <v>65.45</v>
      </c>
    </row>
    <row r="1555" spans="1:10" x14ac:dyDescent="0.25">
      <c r="A1555" t="s">
        <v>103</v>
      </c>
      <c r="B1555" t="s">
        <v>104</v>
      </c>
      <c r="C1555">
        <v>7</v>
      </c>
      <c r="D1555">
        <v>12</v>
      </c>
      <c r="E1555" t="s">
        <v>30</v>
      </c>
      <c r="F1555" s="1" t="s">
        <v>22</v>
      </c>
      <c r="G1555" t="str">
        <f>VLOOKUP(A1555,Total!$A$1:$J$47,8,0)</f>
        <v>Upper: PU 100 | Sole: Rubber 100</v>
      </c>
      <c r="H1555" s="6">
        <f>VLOOKUP(A1555,Total!$A$1:$J$47,9,0)</f>
        <v>36</v>
      </c>
      <c r="I1555" s="5">
        <f t="shared" si="48"/>
        <v>42.839999999999996</v>
      </c>
      <c r="J1555" s="5">
        <f t="shared" si="49"/>
        <v>299.88</v>
      </c>
    </row>
    <row r="1556" spans="1:10" x14ac:dyDescent="0.25">
      <c r="A1556" t="s">
        <v>96</v>
      </c>
      <c r="B1556" t="s">
        <v>97</v>
      </c>
      <c r="C1556">
        <v>2</v>
      </c>
      <c r="D1556">
        <v>12</v>
      </c>
      <c r="E1556" t="s">
        <v>30</v>
      </c>
      <c r="F1556" s="1" t="s">
        <v>22</v>
      </c>
      <c r="G1556" t="str">
        <f>VLOOKUP(A1556,Total!$A$1:$J$47,8,0)</f>
        <v>Upper: Textile 100 | Sole: Plastic 100</v>
      </c>
      <c r="H1556" s="6">
        <f>VLOOKUP(A1556,Total!$A$1:$J$47,9,0)</f>
        <v>60</v>
      </c>
      <c r="I1556" s="5">
        <f t="shared" si="48"/>
        <v>71.399999999999991</v>
      </c>
      <c r="J1556" s="5">
        <f t="shared" si="49"/>
        <v>142.79999999999998</v>
      </c>
    </row>
    <row r="1557" spans="1:10" x14ac:dyDescent="0.25">
      <c r="A1557" t="s">
        <v>28</v>
      </c>
      <c r="B1557" t="s">
        <v>29</v>
      </c>
      <c r="C1557">
        <v>1</v>
      </c>
      <c r="D1557">
        <v>12</v>
      </c>
      <c r="E1557" t="s">
        <v>30</v>
      </c>
      <c r="F1557" s="1" t="s">
        <v>14</v>
      </c>
      <c r="G1557" t="str">
        <f>VLOOKUP(A1557,Total!$A$1:$J$47,8,0)</f>
        <v>Upper: Polyester 100 | Sole: Rubber 100</v>
      </c>
      <c r="H1557" s="6">
        <f>VLOOKUP(A1557,Total!$A$1:$J$47,9,0)</f>
        <v>60</v>
      </c>
      <c r="I1557" s="5">
        <f t="shared" si="48"/>
        <v>71.399999999999991</v>
      </c>
      <c r="J1557" s="5">
        <f t="shared" si="49"/>
        <v>71.399999999999991</v>
      </c>
    </row>
    <row r="1558" spans="1:10" x14ac:dyDescent="0.25">
      <c r="A1558" t="s">
        <v>105</v>
      </c>
      <c r="B1558" t="s">
        <v>106</v>
      </c>
      <c r="C1558">
        <v>2</v>
      </c>
      <c r="D1558">
        <v>12</v>
      </c>
      <c r="E1558" t="s">
        <v>30</v>
      </c>
      <c r="F1558" s="1" t="s">
        <v>14</v>
      </c>
      <c r="G1558" t="str">
        <f>VLOOKUP(A1558,Total!$A$1:$J$47,8,0)</f>
        <v>Upper: PU 100 | Sole: Rubber 100</v>
      </c>
      <c r="H1558" s="6">
        <f>VLOOKUP(A1558,Total!$A$1:$J$47,9,0)</f>
        <v>50</v>
      </c>
      <c r="I1558" s="5">
        <f t="shared" si="48"/>
        <v>59.5</v>
      </c>
      <c r="J1558" s="5">
        <f t="shared" si="49"/>
        <v>119</v>
      </c>
    </row>
    <row r="1559" spans="1:10" x14ac:dyDescent="0.25">
      <c r="A1559" t="s">
        <v>85</v>
      </c>
      <c r="B1559" t="s">
        <v>86</v>
      </c>
      <c r="C1559">
        <v>4</v>
      </c>
      <c r="D1559">
        <v>12</v>
      </c>
      <c r="E1559" t="s">
        <v>30</v>
      </c>
      <c r="F1559" s="1" t="s">
        <v>31</v>
      </c>
      <c r="G1559" t="str">
        <f>VLOOKUP(A1559,Total!$A$1:$J$47,8,0)</f>
        <v>Upper: Polyester 100 | Sole: PVC 100</v>
      </c>
      <c r="H1559" s="6">
        <f>VLOOKUP(A1559,Total!$A$1:$J$47,9,0)</f>
        <v>50</v>
      </c>
      <c r="I1559" s="5">
        <f t="shared" si="48"/>
        <v>59.5</v>
      </c>
      <c r="J1559" s="5">
        <f t="shared" si="49"/>
        <v>238</v>
      </c>
    </row>
    <row r="1560" spans="1:10" x14ac:dyDescent="0.25">
      <c r="A1560" t="s">
        <v>38</v>
      </c>
      <c r="B1560" t="s">
        <v>40</v>
      </c>
      <c r="C1560">
        <v>2</v>
      </c>
      <c r="D1560">
        <v>12</v>
      </c>
      <c r="E1560" t="s">
        <v>30</v>
      </c>
      <c r="F1560" s="1" t="s">
        <v>22</v>
      </c>
      <c r="G1560" t="str">
        <f>VLOOKUP(A1560,Total!$A$1:$J$47,8,0)</f>
        <v>Upper: PU 100 | Sole: Rubber 100</v>
      </c>
      <c r="H1560" s="6">
        <f>VLOOKUP(A1560,Total!$A$1:$J$47,9,0)</f>
        <v>50</v>
      </c>
      <c r="I1560" s="5">
        <f t="shared" si="48"/>
        <v>59.5</v>
      </c>
      <c r="J1560" s="5">
        <f t="shared" si="49"/>
        <v>119</v>
      </c>
    </row>
    <row r="1561" spans="1:10" x14ac:dyDescent="0.25">
      <c r="A1561" t="s">
        <v>87</v>
      </c>
      <c r="B1561" t="s">
        <v>88</v>
      </c>
      <c r="C1561">
        <v>3</v>
      </c>
      <c r="D1561">
        <v>12</v>
      </c>
      <c r="E1561" t="s">
        <v>30</v>
      </c>
      <c r="F1561" s="1" t="s">
        <v>148</v>
      </c>
      <c r="G1561" t="str">
        <f>VLOOKUP(A1561,Total!$A$1:$J$47,8,0)</f>
        <v>Upper: Polyester 100 | Sole: PVC 100</v>
      </c>
      <c r="H1561" s="6">
        <f>VLOOKUP(A1561,Total!$A$1:$J$47,9,0)</f>
        <v>36</v>
      </c>
      <c r="I1561" s="5">
        <f t="shared" si="48"/>
        <v>42.839999999999996</v>
      </c>
      <c r="J1561" s="5">
        <f t="shared" si="49"/>
        <v>128.51999999999998</v>
      </c>
    </row>
    <row r="1562" spans="1:10" x14ac:dyDescent="0.25">
      <c r="A1562" t="s">
        <v>99</v>
      </c>
      <c r="B1562" t="s">
        <v>100</v>
      </c>
      <c r="C1562">
        <v>7</v>
      </c>
      <c r="D1562">
        <v>12</v>
      </c>
      <c r="E1562" t="s">
        <v>30</v>
      </c>
      <c r="F1562" s="1" t="s">
        <v>14</v>
      </c>
      <c r="G1562" t="str">
        <f>VLOOKUP(A1562,Total!$A$1:$J$47,8,0)</f>
        <v>Upper: Satin 100 | Sole: Rubber 100</v>
      </c>
      <c r="H1562" s="6">
        <f>VLOOKUP(A1562,Total!$A$1:$J$47,9,0)</f>
        <v>30</v>
      </c>
      <c r="I1562" s="5">
        <f t="shared" si="48"/>
        <v>35.699999999999996</v>
      </c>
      <c r="J1562" s="5">
        <f t="shared" si="49"/>
        <v>249.89999999999998</v>
      </c>
    </row>
    <row r="1563" spans="1:10" x14ac:dyDescent="0.25">
      <c r="A1563" t="s">
        <v>68</v>
      </c>
      <c r="B1563" t="s">
        <v>69</v>
      </c>
      <c r="C1563">
        <v>1</v>
      </c>
      <c r="D1563">
        <v>12</v>
      </c>
      <c r="E1563" t="s">
        <v>30</v>
      </c>
      <c r="F1563" s="1" t="s">
        <v>20</v>
      </c>
      <c r="G1563" t="str">
        <f>VLOOKUP(A1563,Total!$A$1:$J$47,8,0)</f>
        <v>Upper: PU 100 | Sole: Thermoplastic Rubber 100</v>
      </c>
      <c r="H1563" s="6">
        <f>VLOOKUP(A1563,Total!$A$1:$J$47,9,0)</f>
        <v>55</v>
      </c>
      <c r="I1563" s="5">
        <f t="shared" si="48"/>
        <v>65.45</v>
      </c>
      <c r="J1563" s="5">
        <f t="shared" si="49"/>
        <v>65.45</v>
      </c>
    </row>
    <row r="1564" spans="1:10" x14ac:dyDescent="0.25">
      <c r="A1564" t="s">
        <v>28</v>
      </c>
      <c r="B1564" t="s">
        <v>29</v>
      </c>
      <c r="C1564">
        <v>4</v>
      </c>
      <c r="D1564">
        <v>12</v>
      </c>
      <c r="E1564" t="s">
        <v>30</v>
      </c>
      <c r="F1564" s="1" t="s">
        <v>22</v>
      </c>
      <c r="G1564" t="str">
        <f>VLOOKUP(A1564,Total!$A$1:$J$47,8,0)</f>
        <v>Upper: Polyester 100 | Sole: Rubber 100</v>
      </c>
      <c r="H1564" s="6">
        <f>VLOOKUP(A1564,Total!$A$1:$J$47,9,0)</f>
        <v>60</v>
      </c>
      <c r="I1564" s="5">
        <f t="shared" si="48"/>
        <v>71.399999999999991</v>
      </c>
      <c r="J1564" s="5">
        <f t="shared" si="49"/>
        <v>285.59999999999997</v>
      </c>
    </row>
    <row r="1565" spans="1:10" x14ac:dyDescent="0.25">
      <c r="A1565" t="s">
        <v>82</v>
      </c>
      <c r="B1565" t="s">
        <v>84</v>
      </c>
      <c r="C1565">
        <v>7</v>
      </c>
      <c r="D1565">
        <v>12</v>
      </c>
      <c r="E1565" t="s">
        <v>30</v>
      </c>
      <c r="F1565" s="1" t="s">
        <v>20</v>
      </c>
      <c r="G1565" t="str">
        <f>VLOOKUP(A1565,Total!$A$1:$J$47,8,0)</f>
        <v>Upper: PU 100 | Sole: Rubber 100</v>
      </c>
      <c r="H1565" s="6">
        <f>VLOOKUP(A1565,Total!$A$1:$J$47,9,0)</f>
        <v>32</v>
      </c>
      <c r="I1565" s="5">
        <f t="shared" si="48"/>
        <v>38.08</v>
      </c>
      <c r="J1565" s="5">
        <f t="shared" si="49"/>
        <v>266.56</v>
      </c>
    </row>
    <row r="1566" spans="1:10" x14ac:dyDescent="0.25">
      <c r="A1566" t="s">
        <v>80</v>
      </c>
      <c r="B1566" t="s">
        <v>81</v>
      </c>
      <c r="C1566">
        <v>2</v>
      </c>
      <c r="D1566">
        <v>12</v>
      </c>
      <c r="E1566" t="s">
        <v>30</v>
      </c>
      <c r="F1566" s="1" t="s">
        <v>14</v>
      </c>
      <c r="G1566" t="str">
        <f>VLOOKUP(A1566,Total!$A$1:$J$47,8,0)</f>
        <v>Upper: PU 100 | Sole: Rubber 100</v>
      </c>
      <c r="H1566" s="6">
        <f>VLOOKUP(A1566,Total!$A$1:$J$47,9,0)</f>
        <v>50</v>
      </c>
      <c r="I1566" s="5">
        <f t="shared" si="48"/>
        <v>59.5</v>
      </c>
      <c r="J1566" s="5">
        <f t="shared" si="49"/>
        <v>119</v>
      </c>
    </row>
    <row r="1567" spans="1:10" x14ac:dyDescent="0.25">
      <c r="A1567" t="s">
        <v>105</v>
      </c>
      <c r="B1567" t="s">
        <v>106</v>
      </c>
      <c r="C1567">
        <v>1</v>
      </c>
      <c r="D1567">
        <v>12</v>
      </c>
      <c r="E1567" t="s">
        <v>30</v>
      </c>
      <c r="F1567" s="1" t="s">
        <v>22</v>
      </c>
      <c r="G1567" t="str">
        <f>VLOOKUP(A1567,Total!$A$1:$J$47,8,0)</f>
        <v>Upper: PU 100 | Sole: Rubber 100</v>
      </c>
      <c r="H1567" s="6">
        <f>VLOOKUP(A1567,Total!$A$1:$J$47,9,0)</f>
        <v>50</v>
      </c>
      <c r="I1567" s="5">
        <f t="shared" si="48"/>
        <v>59.5</v>
      </c>
      <c r="J1567" s="5">
        <f t="shared" si="49"/>
        <v>59.5</v>
      </c>
    </row>
    <row r="1568" spans="1:10" x14ac:dyDescent="0.25">
      <c r="A1568" t="s">
        <v>72</v>
      </c>
      <c r="B1568" t="s">
        <v>73</v>
      </c>
      <c r="C1568">
        <v>12</v>
      </c>
      <c r="D1568">
        <v>12</v>
      </c>
      <c r="E1568" t="s">
        <v>30</v>
      </c>
      <c r="F1568" s="1" t="s">
        <v>22</v>
      </c>
      <c r="G1568" t="str">
        <f>VLOOKUP(A1568,Total!$A$1:$J$47,8,0)</f>
        <v>Upper: 100% PU Sole: 100% TPR</v>
      </c>
      <c r="H1568" s="6">
        <f>VLOOKUP(A1568,Total!$A$1:$J$47,9,0)</f>
        <v>22</v>
      </c>
      <c r="I1568" s="5">
        <f t="shared" si="48"/>
        <v>26.18</v>
      </c>
      <c r="J1568" s="5">
        <f t="shared" si="49"/>
        <v>314.15999999999997</v>
      </c>
    </row>
    <row r="1569" spans="1:10" x14ac:dyDescent="0.25">
      <c r="A1569" t="s">
        <v>123</v>
      </c>
      <c r="B1569" t="s">
        <v>124</v>
      </c>
      <c r="C1569">
        <v>3</v>
      </c>
      <c r="D1569">
        <v>12</v>
      </c>
      <c r="E1569" t="s">
        <v>30</v>
      </c>
      <c r="F1569" s="1" t="s">
        <v>149</v>
      </c>
      <c r="G1569" t="str">
        <f>VLOOKUP(A1569,Total!$A$1:$J$47,8,0)</f>
        <v>Upper: Synthetic Materials Lining And Sock: Synthetic Materials Outer: Other Synthetic Materials</v>
      </c>
      <c r="H1569" s="6">
        <f>VLOOKUP(A1569,Total!$A$1:$J$47,9,0)</f>
        <v>35</v>
      </c>
      <c r="I1569" s="5">
        <f t="shared" si="48"/>
        <v>41.65</v>
      </c>
      <c r="J1569" s="5">
        <f t="shared" si="49"/>
        <v>124.94999999999999</v>
      </c>
    </row>
    <row r="1570" spans="1:10" x14ac:dyDescent="0.25">
      <c r="A1570" t="s">
        <v>36</v>
      </c>
      <c r="B1570" t="s">
        <v>37</v>
      </c>
      <c r="C1570">
        <v>3</v>
      </c>
      <c r="D1570">
        <v>12</v>
      </c>
      <c r="E1570" t="s">
        <v>30</v>
      </c>
      <c r="F1570" s="1" t="s">
        <v>22</v>
      </c>
      <c r="G1570" t="str">
        <f>VLOOKUP(A1570,Total!$A$1:$J$47,8,0)</f>
        <v>Upper: Polyester 100 | Sole: Rubber 100</v>
      </c>
      <c r="H1570" s="6">
        <f>VLOOKUP(A1570,Total!$A$1:$J$47,9,0)</f>
        <v>30</v>
      </c>
      <c r="I1570" s="5">
        <f t="shared" si="48"/>
        <v>35.699999999999996</v>
      </c>
      <c r="J1570" s="5">
        <f t="shared" si="49"/>
        <v>107.1</v>
      </c>
    </row>
    <row r="1571" spans="1:10" x14ac:dyDescent="0.25">
      <c r="A1571" t="s">
        <v>92</v>
      </c>
      <c r="B1571" t="s">
        <v>93</v>
      </c>
      <c r="C1571">
        <v>1</v>
      </c>
      <c r="D1571">
        <v>12</v>
      </c>
      <c r="E1571" t="s">
        <v>30</v>
      </c>
      <c r="F1571" s="1" t="s">
        <v>22</v>
      </c>
      <c r="G1571" t="str">
        <f>VLOOKUP(A1571,Total!$A$1:$J$47,8,0)</f>
        <v>Upper: PU 100 | Sole: Rubber 100</v>
      </c>
      <c r="H1571" s="6">
        <f>VLOOKUP(A1571,Total!$A$1:$J$47,9,0)</f>
        <v>60</v>
      </c>
      <c r="I1571" s="5">
        <f t="shared" si="48"/>
        <v>71.399999999999991</v>
      </c>
      <c r="J1571" s="5">
        <f t="shared" si="49"/>
        <v>71.399999999999991</v>
      </c>
    </row>
    <row r="1572" spans="1:10" x14ac:dyDescent="0.25">
      <c r="A1572" t="s">
        <v>58</v>
      </c>
      <c r="B1572" t="s">
        <v>59</v>
      </c>
      <c r="C1572">
        <v>2</v>
      </c>
      <c r="D1572">
        <v>13</v>
      </c>
      <c r="E1572" t="s">
        <v>30</v>
      </c>
      <c r="F1572" s="1" t="s">
        <v>31</v>
      </c>
      <c r="G1572" t="str">
        <f>VLOOKUP(A1572,Total!$A$1:$J$47,8,0)</f>
        <v>Upper: PU 100 | Sole: Thermoplastic Rubber 100</v>
      </c>
      <c r="H1572" s="6">
        <f>VLOOKUP(A1572,Total!$A$1:$J$47,9,0)</f>
        <v>55</v>
      </c>
      <c r="I1572" s="5">
        <f t="shared" si="48"/>
        <v>65.45</v>
      </c>
      <c r="J1572" s="5">
        <f t="shared" si="49"/>
        <v>130.9</v>
      </c>
    </row>
    <row r="1573" spans="1:10" x14ac:dyDescent="0.25">
      <c r="A1573" t="s">
        <v>54</v>
      </c>
      <c r="B1573" t="s">
        <v>55</v>
      </c>
      <c r="C1573">
        <v>9</v>
      </c>
      <c r="D1573">
        <v>13</v>
      </c>
      <c r="E1573" t="s">
        <v>30</v>
      </c>
      <c r="F1573" s="1" t="s">
        <v>31</v>
      </c>
      <c r="G1573" t="str">
        <f>VLOOKUP(A1573,Total!$A$1:$J$47,8,0)</f>
        <v>Upper: Satin 100 | Sole: Rubber 100</v>
      </c>
      <c r="H1573" s="6">
        <f>VLOOKUP(A1573,Total!$A$1:$J$47,9,0)</f>
        <v>30</v>
      </c>
      <c r="I1573" s="5">
        <f t="shared" si="48"/>
        <v>35.699999999999996</v>
      </c>
      <c r="J1573" s="5">
        <f t="shared" si="49"/>
        <v>321.29999999999995</v>
      </c>
    </row>
    <row r="1574" spans="1:10" x14ac:dyDescent="0.25">
      <c r="A1574" t="s">
        <v>56</v>
      </c>
      <c r="B1574" t="s">
        <v>57</v>
      </c>
      <c r="C1574">
        <v>6</v>
      </c>
      <c r="D1574">
        <v>13</v>
      </c>
      <c r="E1574" t="s">
        <v>30</v>
      </c>
      <c r="F1574" s="1" t="s">
        <v>148</v>
      </c>
      <c r="G1574" t="str">
        <f>VLOOKUP(A1574,Total!$A$1:$J$47,8,0)</f>
        <v>Upper: PU 100 | Sole: Rubber 100</v>
      </c>
      <c r="H1574" s="6">
        <f>VLOOKUP(A1574,Total!$A$1:$J$47,9,0)</f>
        <v>30</v>
      </c>
      <c r="I1574" s="5">
        <f t="shared" si="48"/>
        <v>35.699999999999996</v>
      </c>
      <c r="J1574" s="5">
        <f t="shared" si="49"/>
        <v>214.2</v>
      </c>
    </row>
    <row r="1575" spans="1:10" x14ac:dyDescent="0.25">
      <c r="A1575" t="s">
        <v>123</v>
      </c>
      <c r="B1575" t="s">
        <v>124</v>
      </c>
      <c r="C1575">
        <v>1</v>
      </c>
      <c r="D1575">
        <v>13</v>
      </c>
      <c r="E1575" t="s">
        <v>30</v>
      </c>
      <c r="F1575" s="1" t="s">
        <v>14</v>
      </c>
      <c r="G1575" t="str">
        <f>VLOOKUP(A1575,Total!$A$1:$J$47,8,0)</f>
        <v>Upper: Synthetic Materials Lining And Sock: Synthetic Materials Outer: Other Synthetic Materials</v>
      </c>
      <c r="H1575" s="6">
        <f>VLOOKUP(A1575,Total!$A$1:$J$47,9,0)</f>
        <v>35</v>
      </c>
      <c r="I1575" s="5">
        <f t="shared" si="48"/>
        <v>41.65</v>
      </c>
      <c r="J1575" s="5">
        <f t="shared" si="49"/>
        <v>41.65</v>
      </c>
    </row>
    <row r="1576" spans="1:10" x14ac:dyDescent="0.25">
      <c r="A1576" t="s">
        <v>78</v>
      </c>
      <c r="B1576" t="s">
        <v>79</v>
      </c>
      <c r="C1576">
        <v>4</v>
      </c>
      <c r="D1576">
        <v>13</v>
      </c>
      <c r="E1576" t="s">
        <v>30</v>
      </c>
      <c r="F1576" s="1" t="s">
        <v>14</v>
      </c>
      <c r="G1576" t="str">
        <f>VLOOKUP(A1576,Total!$A$1:$J$47,8,0)</f>
        <v>Upper: Polyester 100 | Sole: Rubber 100</v>
      </c>
      <c r="H1576" s="6">
        <f>VLOOKUP(A1576,Total!$A$1:$J$47,9,0)</f>
        <v>55</v>
      </c>
      <c r="I1576" s="5">
        <f t="shared" si="48"/>
        <v>65.45</v>
      </c>
      <c r="J1576" s="5">
        <f t="shared" si="49"/>
        <v>261.8</v>
      </c>
    </row>
    <row r="1577" spans="1:10" x14ac:dyDescent="0.25">
      <c r="A1577" t="s">
        <v>46</v>
      </c>
      <c r="B1577" t="s">
        <v>47</v>
      </c>
      <c r="C1577">
        <v>6</v>
      </c>
      <c r="D1577">
        <v>13</v>
      </c>
      <c r="E1577" t="s">
        <v>30</v>
      </c>
      <c r="F1577" s="1" t="s">
        <v>22</v>
      </c>
      <c r="G1577" t="str">
        <f>VLOOKUP(A1577,Total!$A$1:$J$47,8,0)</f>
        <v>Upper: PU 100 | Sole: Rubber 100</v>
      </c>
      <c r="H1577" s="6">
        <f>VLOOKUP(A1577,Total!$A$1:$J$47,9,0)</f>
        <v>55</v>
      </c>
      <c r="I1577" s="5">
        <f t="shared" si="48"/>
        <v>65.45</v>
      </c>
      <c r="J1577" s="5">
        <f t="shared" si="49"/>
        <v>392.70000000000005</v>
      </c>
    </row>
    <row r="1578" spans="1:10" x14ac:dyDescent="0.25">
      <c r="A1578" t="s">
        <v>123</v>
      </c>
      <c r="B1578" t="s">
        <v>124</v>
      </c>
      <c r="C1578">
        <v>1</v>
      </c>
      <c r="D1578">
        <v>13</v>
      </c>
      <c r="E1578" t="s">
        <v>30</v>
      </c>
      <c r="F1578" s="1" t="s">
        <v>148</v>
      </c>
      <c r="G1578" t="str">
        <f>VLOOKUP(A1578,Total!$A$1:$J$47,8,0)</f>
        <v>Upper: Synthetic Materials Lining And Sock: Synthetic Materials Outer: Other Synthetic Materials</v>
      </c>
      <c r="H1578" s="6">
        <f>VLOOKUP(A1578,Total!$A$1:$J$47,9,0)</f>
        <v>35</v>
      </c>
      <c r="I1578" s="5">
        <f t="shared" si="48"/>
        <v>41.65</v>
      </c>
      <c r="J1578" s="5">
        <f t="shared" si="49"/>
        <v>41.65</v>
      </c>
    </row>
    <row r="1579" spans="1:10" x14ac:dyDescent="0.25">
      <c r="A1579" t="s">
        <v>94</v>
      </c>
      <c r="B1579" t="s">
        <v>95</v>
      </c>
      <c r="C1579">
        <v>4</v>
      </c>
      <c r="D1579">
        <v>13</v>
      </c>
      <c r="E1579" t="s">
        <v>30</v>
      </c>
      <c r="F1579" s="1" t="s">
        <v>22</v>
      </c>
      <c r="G1579" t="str">
        <f>VLOOKUP(A1579,Total!$A$1:$J$47,8,0)</f>
        <v>Upper: PU 100 | Sole: Rubber 100</v>
      </c>
      <c r="H1579" s="6">
        <f>VLOOKUP(A1579,Total!$A$1:$J$47,9,0)</f>
        <v>50</v>
      </c>
      <c r="I1579" s="5">
        <f t="shared" si="48"/>
        <v>59.5</v>
      </c>
      <c r="J1579" s="5">
        <f t="shared" si="49"/>
        <v>238</v>
      </c>
    </row>
    <row r="1580" spans="1:10" x14ac:dyDescent="0.25">
      <c r="A1580" t="s">
        <v>120</v>
      </c>
      <c r="B1580" t="s">
        <v>121</v>
      </c>
      <c r="C1580">
        <v>1</v>
      </c>
      <c r="D1580">
        <v>13</v>
      </c>
      <c r="E1580" t="s">
        <v>30</v>
      </c>
      <c r="F1580" s="1" t="s">
        <v>20</v>
      </c>
      <c r="G1580" t="str">
        <f>VLOOKUP(A1580,Total!$A$1:$J$47,8,0)</f>
        <v>Upper-100% Polyester  sock-100% polyurethane outsole-TPR</v>
      </c>
      <c r="H1580" s="6">
        <f>VLOOKUP(A1580,Total!$A$1:$J$47,9,0)</f>
        <v>35</v>
      </c>
      <c r="I1580" s="5">
        <f t="shared" si="48"/>
        <v>41.65</v>
      </c>
      <c r="J1580" s="5">
        <f t="shared" si="49"/>
        <v>41.65</v>
      </c>
    </row>
    <row r="1581" spans="1:10" x14ac:dyDescent="0.25">
      <c r="A1581" t="s">
        <v>54</v>
      </c>
      <c r="B1581" t="s">
        <v>55</v>
      </c>
      <c r="C1581">
        <v>7</v>
      </c>
      <c r="D1581">
        <v>13</v>
      </c>
      <c r="E1581" t="s">
        <v>30</v>
      </c>
      <c r="F1581" s="1" t="s">
        <v>148</v>
      </c>
      <c r="G1581" t="str">
        <f>VLOOKUP(A1581,Total!$A$1:$J$47,8,0)</f>
        <v>Upper: Satin 100 | Sole: Rubber 100</v>
      </c>
      <c r="H1581" s="6">
        <f>VLOOKUP(A1581,Total!$A$1:$J$47,9,0)</f>
        <v>30</v>
      </c>
      <c r="I1581" s="5">
        <f t="shared" si="48"/>
        <v>35.699999999999996</v>
      </c>
      <c r="J1581" s="5">
        <f t="shared" si="49"/>
        <v>249.89999999999998</v>
      </c>
    </row>
    <row r="1582" spans="1:10" x14ac:dyDescent="0.25">
      <c r="A1582" t="s">
        <v>68</v>
      </c>
      <c r="B1582" t="s">
        <v>69</v>
      </c>
      <c r="C1582">
        <v>1</v>
      </c>
      <c r="D1582">
        <v>13</v>
      </c>
      <c r="E1582" t="s">
        <v>30</v>
      </c>
      <c r="F1582" s="1" t="s">
        <v>22</v>
      </c>
      <c r="G1582" t="str">
        <f>VLOOKUP(A1582,Total!$A$1:$J$47,8,0)</f>
        <v>Upper: PU 100 | Sole: Thermoplastic Rubber 100</v>
      </c>
      <c r="H1582" s="6">
        <f>VLOOKUP(A1582,Total!$A$1:$J$47,9,0)</f>
        <v>55</v>
      </c>
      <c r="I1582" s="5">
        <f t="shared" si="48"/>
        <v>65.45</v>
      </c>
      <c r="J1582" s="5">
        <f t="shared" si="49"/>
        <v>65.45</v>
      </c>
    </row>
    <row r="1583" spans="1:10" x14ac:dyDescent="0.25">
      <c r="A1583" t="s">
        <v>92</v>
      </c>
      <c r="B1583" t="s">
        <v>93</v>
      </c>
      <c r="C1583">
        <v>5</v>
      </c>
      <c r="D1583">
        <v>13</v>
      </c>
      <c r="E1583" t="s">
        <v>30</v>
      </c>
      <c r="F1583" s="1" t="s">
        <v>22</v>
      </c>
      <c r="G1583" t="str">
        <f>VLOOKUP(A1583,Total!$A$1:$J$47,8,0)</f>
        <v>Upper: PU 100 | Sole: Rubber 100</v>
      </c>
      <c r="H1583" s="6">
        <f>VLOOKUP(A1583,Total!$A$1:$J$47,9,0)</f>
        <v>60</v>
      </c>
      <c r="I1583" s="5">
        <f t="shared" si="48"/>
        <v>71.399999999999991</v>
      </c>
      <c r="J1583" s="5">
        <f t="shared" si="49"/>
        <v>356.99999999999994</v>
      </c>
    </row>
    <row r="1584" spans="1:10" x14ac:dyDescent="0.25">
      <c r="A1584" t="s">
        <v>117</v>
      </c>
      <c r="B1584" t="s">
        <v>118</v>
      </c>
      <c r="C1584">
        <v>4</v>
      </c>
      <c r="D1584">
        <v>13</v>
      </c>
      <c r="E1584" t="s">
        <v>30</v>
      </c>
      <c r="F1584" s="1" t="s">
        <v>31</v>
      </c>
      <c r="G1584" t="str">
        <f>VLOOKUP(A1584,Total!$A$1:$J$47,8,0)</f>
        <v>Upper: Textile 100 | Sole: Rubber 100</v>
      </c>
      <c r="H1584" s="6">
        <f>VLOOKUP(A1584,Total!$A$1:$J$47,9,0)</f>
        <v>60</v>
      </c>
      <c r="I1584" s="5">
        <f t="shared" si="48"/>
        <v>71.399999999999991</v>
      </c>
      <c r="J1584" s="5">
        <f t="shared" si="49"/>
        <v>285.59999999999997</v>
      </c>
    </row>
    <row r="1585" spans="1:10" x14ac:dyDescent="0.25">
      <c r="A1585" t="s">
        <v>28</v>
      </c>
      <c r="B1585" t="s">
        <v>29</v>
      </c>
      <c r="C1585">
        <v>4</v>
      </c>
      <c r="D1585">
        <v>13</v>
      </c>
      <c r="E1585" t="s">
        <v>30</v>
      </c>
      <c r="F1585" s="1" t="s">
        <v>14</v>
      </c>
      <c r="G1585" t="str">
        <f>VLOOKUP(A1585,Total!$A$1:$J$47,8,0)</f>
        <v>Upper: Polyester 100 | Sole: Rubber 100</v>
      </c>
      <c r="H1585" s="6">
        <f>VLOOKUP(A1585,Total!$A$1:$J$47,9,0)</f>
        <v>60</v>
      </c>
      <c r="I1585" s="5">
        <f t="shared" si="48"/>
        <v>71.399999999999991</v>
      </c>
      <c r="J1585" s="5">
        <f t="shared" si="49"/>
        <v>285.59999999999997</v>
      </c>
    </row>
    <row r="1586" spans="1:10" x14ac:dyDescent="0.25">
      <c r="A1586" t="s">
        <v>99</v>
      </c>
      <c r="B1586" t="s">
        <v>100</v>
      </c>
      <c r="C1586">
        <v>1</v>
      </c>
      <c r="D1586">
        <v>13</v>
      </c>
      <c r="E1586" t="s">
        <v>30</v>
      </c>
      <c r="F1586" s="1" t="s">
        <v>14</v>
      </c>
      <c r="G1586" t="str">
        <f>VLOOKUP(A1586,Total!$A$1:$J$47,8,0)</f>
        <v>Upper: Satin 100 | Sole: Rubber 100</v>
      </c>
      <c r="H1586" s="6">
        <f>VLOOKUP(A1586,Total!$A$1:$J$47,9,0)</f>
        <v>30</v>
      </c>
      <c r="I1586" s="5">
        <f t="shared" si="48"/>
        <v>35.699999999999996</v>
      </c>
      <c r="J1586" s="5">
        <f t="shared" si="49"/>
        <v>35.699999999999996</v>
      </c>
    </row>
    <row r="1587" spans="1:10" x14ac:dyDescent="0.25">
      <c r="A1587" t="s">
        <v>128</v>
      </c>
      <c r="B1587" t="s">
        <v>129</v>
      </c>
      <c r="C1587">
        <v>1</v>
      </c>
      <c r="D1587">
        <v>13</v>
      </c>
      <c r="E1587" t="s">
        <v>30</v>
      </c>
      <c r="F1587" s="1" t="s">
        <v>22</v>
      </c>
      <c r="G1587" t="str">
        <f>VLOOKUP(A1587,Total!$A$1:$J$47,8,0)</f>
        <v>Upper: PU 100 | Sole: Rubber 100</v>
      </c>
      <c r="H1587" s="6">
        <f>VLOOKUP(A1587,Total!$A$1:$J$47,9,0)</f>
        <v>60</v>
      </c>
      <c r="I1587" s="5">
        <f t="shared" si="48"/>
        <v>71.399999999999991</v>
      </c>
      <c r="J1587" s="5">
        <f t="shared" si="49"/>
        <v>71.399999999999991</v>
      </c>
    </row>
    <row r="1588" spans="1:10" x14ac:dyDescent="0.25">
      <c r="A1588" t="s">
        <v>123</v>
      </c>
      <c r="B1588" t="s">
        <v>124</v>
      </c>
      <c r="C1588">
        <v>3</v>
      </c>
      <c r="D1588">
        <v>13</v>
      </c>
      <c r="E1588" t="s">
        <v>30</v>
      </c>
      <c r="F1588" s="1" t="s">
        <v>14</v>
      </c>
      <c r="G1588" t="str">
        <f>VLOOKUP(A1588,Total!$A$1:$J$47,8,0)</f>
        <v>Upper: Synthetic Materials Lining And Sock: Synthetic Materials Outer: Other Synthetic Materials</v>
      </c>
      <c r="H1588" s="6">
        <f>VLOOKUP(A1588,Total!$A$1:$J$47,9,0)</f>
        <v>35</v>
      </c>
      <c r="I1588" s="5">
        <f t="shared" si="48"/>
        <v>41.65</v>
      </c>
      <c r="J1588" s="5">
        <f t="shared" si="49"/>
        <v>124.94999999999999</v>
      </c>
    </row>
    <row r="1589" spans="1:10" x14ac:dyDescent="0.25">
      <c r="A1589" t="s">
        <v>44</v>
      </c>
      <c r="B1589" t="s">
        <v>45</v>
      </c>
      <c r="C1589">
        <v>4</v>
      </c>
      <c r="D1589">
        <v>13</v>
      </c>
      <c r="E1589" t="s">
        <v>30</v>
      </c>
      <c r="F1589" s="1" t="s">
        <v>148</v>
      </c>
      <c r="G1589" t="str">
        <f>VLOOKUP(A1589,Total!$A$1:$J$47,8,0)</f>
        <v>Upper: PU 100 | Sole: Rubber 100</v>
      </c>
      <c r="H1589" s="6">
        <f>VLOOKUP(A1589,Total!$A$1:$J$47,9,0)</f>
        <v>32</v>
      </c>
      <c r="I1589" s="5">
        <f t="shared" si="48"/>
        <v>38.08</v>
      </c>
      <c r="J1589" s="5">
        <f t="shared" si="49"/>
        <v>152.32</v>
      </c>
    </row>
    <row r="1590" spans="1:10" x14ac:dyDescent="0.25">
      <c r="A1590" t="s">
        <v>85</v>
      </c>
      <c r="B1590" t="s">
        <v>86</v>
      </c>
      <c r="C1590">
        <v>8</v>
      </c>
      <c r="D1590">
        <v>13</v>
      </c>
      <c r="E1590" t="s">
        <v>30</v>
      </c>
      <c r="F1590" s="1" t="s">
        <v>147</v>
      </c>
      <c r="G1590" t="str">
        <f>VLOOKUP(A1590,Total!$A$1:$J$47,8,0)</f>
        <v>Upper: Polyester 100 | Sole: PVC 100</v>
      </c>
      <c r="H1590" s="6">
        <f>VLOOKUP(A1590,Total!$A$1:$J$47,9,0)</f>
        <v>50</v>
      </c>
      <c r="I1590" s="5">
        <f t="shared" si="48"/>
        <v>59.5</v>
      </c>
      <c r="J1590" s="5">
        <f t="shared" si="49"/>
        <v>476</v>
      </c>
    </row>
    <row r="1591" spans="1:10" x14ac:dyDescent="0.25">
      <c r="A1591" t="s">
        <v>101</v>
      </c>
      <c r="B1591" t="s">
        <v>102</v>
      </c>
      <c r="C1591">
        <v>3</v>
      </c>
      <c r="D1591">
        <v>13</v>
      </c>
      <c r="E1591" t="s">
        <v>30</v>
      </c>
      <c r="F1591" s="1" t="s">
        <v>22</v>
      </c>
      <c r="G1591" t="str">
        <f>VLOOKUP(A1591,Total!$A$1:$J$47,8,0)</f>
        <v>Upper: PU 100 | Sole: Rubber 100</v>
      </c>
      <c r="H1591" s="6">
        <f>VLOOKUP(A1591,Total!$A$1:$J$47,9,0)</f>
        <v>32</v>
      </c>
      <c r="I1591" s="5">
        <f t="shared" si="48"/>
        <v>38.08</v>
      </c>
      <c r="J1591" s="5">
        <f t="shared" si="49"/>
        <v>114.24</v>
      </c>
    </row>
    <row r="1592" spans="1:10" x14ac:dyDescent="0.25">
      <c r="A1592" t="s">
        <v>110</v>
      </c>
      <c r="B1592" t="s">
        <v>111</v>
      </c>
      <c r="C1592">
        <v>3</v>
      </c>
      <c r="D1592">
        <v>13</v>
      </c>
      <c r="E1592" t="s">
        <v>30</v>
      </c>
      <c r="F1592" s="1" t="s">
        <v>31</v>
      </c>
      <c r="G1592" t="str">
        <f>VLOOKUP(A1592,Total!$A$1:$J$47,8,0)</f>
        <v>Upper: Satin 100 | Sole: Rubber 100</v>
      </c>
      <c r="H1592" s="6">
        <f>VLOOKUP(A1592,Total!$A$1:$J$47,9,0)</f>
        <v>35</v>
      </c>
      <c r="I1592" s="5">
        <f t="shared" si="48"/>
        <v>41.65</v>
      </c>
      <c r="J1592" s="5">
        <f t="shared" si="49"/>
        <v>124.94999999999999</v>
      </c>
    </row>
    <row r="1593" spans="1:10" x14ac:dyDescent="0.25">
      <c r="A1593" t="s">
        <v>28</v>
      </c>
      <c r="B1593" t="s">
        <v>29</v>
      </c>
      <c r="C1593">
        <v>4</v>
      </c>
      <c r="D1593">
        <v>13</v>
      </c>
      <c r="E1593" t="s">
        <v>30</v>
      </c>
      <c r="F1593" s="1" t="s">
        <v>147</v>
      </c>
      <c r="G1593" t="str">
        <f>VLOOKUP(A1593,Total!$A$1:$J$47,8,0)</f>
        <v>Upper: Polyester 100 | Sole: Rubber 100</v>
      </c>
      <c r="H1593" s="6">
        <f>VLOOKUP(A1593,Total!$A$1:$J$47,9,0)</f>
        <v>60</v>
      </c>
      <c r="I1593" s="5">
        <f t="shared" si="48"/>
        <v>71.399999999999991</v>
      </c>
      <c r="J1593" s="5">
        <f t="shared" si="49"/>
        <v>285.59999999999997</v>
      </c>
    </row>
    <row r="1594" spans="1:10" x14ac:dyDescent="0.25">
      <c r="A1594" t="s">
        <v>46</v>
      </c>
      <c r="B1594" t="s">
        <v>47</v>
      </c>
      <c r="C1594">
        <v>6</v>
      </c>
      <c r="D1594">
        <v>13</v>
      </c>
      <c r="E1594" t="s">
        <v>30</v>
      </c>
      <c r="F1594" s="1" t="s">
        <v>31</v>
      </c>
      <c r="G1594" t="str">
        <f>VLOOKUP(A1594,Total!$A$1:$J$47,8,0)</f>
        <v>Upper: PU 100 | Sole: Rubber 100</v>
      </c>
      <c r="H1594" s="6">
        <f>VLOOKUP(A1594,Total!$A$1:$J$47,9,0)</f>
        <v>55</v>
      </c>
      <c r="I1594" s="5">
        <f t="shared" si="48"/>
        <v>65.45</v>
      </c>
      <c r="J1594" s="5">
        <f t="shared" si="49"/>
        <v>392.70000000000005</v>
      </c>
    </row>
    <row r="1595" spans="1:10" x14ac:dyDescent="0.25">
      <c r="A1595" t="s">
        <v>28</v>
      </c>
      <c r="B1595" t="s">
        <v>29</v>
      </c>
      <c r="C1595">
        <v>5</v>
      </c>
      <c r="D1595">
        <v>13</v>
      </c>
      <c r="E1595" t="s">
        <v>30</v>
      </c>
      <c r="F1595" s="1" t="s">
        <v>148</v>
      </c>
      <c r="G1595" t="str">
        <f>VLOOKUP(A1595,Total!$A$1:$J$47,8,0)</f>
        <v>Upper: Polyester 100 | Sole: Rubber 100</v>
      </c>
      <c r="H1595" s="6">
        <f>VLOOKUP(A1595,Total!$A$1:$J$47,9,0)</f>
        <v>60</v>
      </c>
      <c r="I1595" s="5">
        <f t="shared" si="48"/>
        <v>71.399999999999991</v>
      </c>
      <c r="J1595" s="5">
        <f t="shared" si="49"/>
        <v>356.99999999999994</v>
      </c>
    </row>
    <row r="1596" spans="1:10" x14ac:dyDescent="0.25">
      <c r="A1596" t="s">
        <v>128</v>
      </c>
      <c r="B1596" t="s">
        <v>129</v>
      </c>
      <c r="C1596">
        <v>1</v>
      </c>
      <c r="D1596">
        <v>14</v>
      </c>
      <c r="E1596" t="s">
        <v>30</v>
      </c>
      <c r="F1596" s="1" t="s">
        <v>148</v>
      </c>
      <c r="G1596" t="str">
        <f>VLOOKUP(A1596,Total!$A$1:$J$47,8,0)</f>
        <v>Upper: PU 100 | Sole: Rubber 100</v>
      </c>
      <c r="H1596" s="6">
        <f>VLOOKUP(A1596,Total!$A$1:$J$47,9,0)</f>
        <v>60</v>
      </c>
      <c r="I1596" s="5">
        <f t="shared" si="48"/>
        <v>71.399999999999991</v>
      </c>
      <c r="J1596" s="5">
        <f t="shared" si="49"/>
        <v>71.399999999999991</v>
      </c>
    </row>
    <row r="1597" spans="1:10" x14ac:dyDescent="0.25">
      <c r="A1597" t="s">
        <v>38</v>
      </c>
      <c r="B1597" t="s">
        <v>40</v>
      </c>
      <c r="C1597">
        <v>2</v>
      </c>
      <c r="D1597">
        <v>14</v>
      </c>
      <c r="E1597" t="s">
        <v>30</v>
      </c>
      <c r="F1597" s="1" t="s">
        <v>14</v>
      </c>
      <c r="G1597" t="str">
        <f>VLOOKUP(A1597,Total!$A$1:$J$47,8,0)</f>
        <v>Upper: PU 100 | Sole: Rubber 100</v>
      </c>
      <c r="H1597" s="6">
        <f>VLOOKUP(A1597,Total!$A$1:$J$47,9,0)</f>
        <v>50</v>
      </c>
      <c r="I1597" s="5">
        <f t="shared" si="48"/>
        <v>59.5</v>
      </c>
      <c r="J1597" s="5">
        <f t="shared" si="49"/>
        <v>119</v>
      </c>
    </row>
    <row r="1598" spans="1:10" x14ac:dyDescent="0.25">
      <c r="A1598" t="s">
        <v>96</v>
      </c>
      <c r="B1598" t="s">
        <v>97</v>
      </c>
      <c r="C1598">
        <v>1</v>
      </c>
      <c r="D1598">
        <v>14</v>
      </c>
      <c r="E1598" t="s">
        <v>30</v>
      </c>
      <c r="F1598" s="1" t="s">
        <v>147</v>
      </c>
      <c r="G1598" t="str">
        <f>VLOOKUP(A1598,Total!$A$1:$J$47,8,0)</f>
        <v>Upper: Textile 100 | Sole: Plastic 100</v>
      </c>
      <c r="H1598" s="6">
        <f>VLOOKUP(A1598,Total!$A$1:$J$47,9,0)</f>
        <v>60</v>
      </c>
      <c r="I1598" s="5">
        <f t="shared" si="48"/>
        <v>71.399999999999991</v>
      </c>
      <c r="J1598" s="5">
        <f t="shared" si="49"/>
        <v>71.399999999999991</v>
      </c>
    </row>
    <row r="1599" spans="1:10" x14ac:dyDescent="0.25">
      <c r="A1599" t="s">
        <v>63</v>
      </c>
      <c r="B1599" t="s">
        <v>64</v>
      </c>
      <c r="C1599">
        <v>1</v>
      </c>
      <c r="D1599">
        <v>14</v>
      </c>
      <c r="E1599" t="s">
        <v>30</v>
      </c>
      <c r="F1599" s="1" t="s">
        <v>147</v>
      </c>
      <c r="G1599" t="str">
        <f>VLOOKUP(A1599,Total!$A$1:$J$47,8,0)</f>
        <v>Upper: Synthetic Leather Materials Lining And Sock: Synthetic Materials Outer: Other Synthetic Mater</v>
      </c>
      <c r="H1599" s="6">
        <f>VLOOKUP(A1599,Total!$A$1:$J$47,9,0)</f>
        <v>55</v>
      </c>
      <c r="I1599" s="5">
        <f t="shared" si="48"/>
        <v>65.45</v>
      </c>
      <c r="J1599" s="5">
        <f t="shared" si="49"/>
        <v>65.45</v>
      </c>
    </row>
    <row r="1600" spans="1:10" x14ac:dyDescent="0.25">
      <c r="A1600" t="s">
        <v>61</v>
      </c>
      <c r="B1600" t="s">
        <v>62</v>
      </c>
      <c r="C1600">
        <v>2</v>
      </c>
      <c r="D1600">
        <v>14</v>
      </c>
      <c r="E1600" t="s">
        <v>30</v>
      </c>
      <c r="F1600" s="1" t="s">
        <v>14</v>
      </c>
      <c r="G1600" t="str">
        <f>VLOOKUP(A1600,Total!$A$1:$J$47,8,0)</f>
        <v>Upper: PU 100 | Sole: Rubber 100</v>
      </c>
      <c r="H1600" s="6">
        <f>VLOOKUP(A1600,Total!$A$1:$J$47,9,0)</f>
        <v>55</v>
      </c>
      <c r="I1600" s="5">
        <f t="shared" si="48"/>
        <v>65.45</v>
      </c>
      <c r="J1600" s="5">
        <f t="shared" si="49"/>
        <v>130.9</v>
      </c>
    </row>
    <row r="1601" spans="1:10" x14ac:dyDescent="0.25">
      <c r="A1601" t="s">
        <v>58</v>
      </c>
      <c r="B1601" t="s">
        <v>59</v>
      </c>
      <c r="C1601">
        <v>1</v>
      </c>
      <c r="D1601">
        <v>14</v>
      </c>
      <c r="E1601" t="s">
        <v>30</v>
      </c>
      <c r="F1601" s="1" t="s">
        <v>31</v>
      </c>
      <c r="G1601" t="str">
        <f>VLOOKUP(A1601,Total!$A$1:$J$47,8,0)</f>
        <v>Upper: PU 100 | Sole: Thermoplastic Rubber 100</v>
      </c>
      <c r="H1601" s="6">
        <f>VLOOKUP(A1601,Total!$A$1:$J$47,9,0)</f>
        <v>55</v>
      </c>
      <c r="I1601" s="5">
        <f t="shared" si="48"/>
        <v>65.45</v>
      </c>
      <c r="J1601" s="5">
        <f t="shared" si="49"/>
        <v>65.45</v>
      </c>
    </row>
    <row r="1602" spans="1:10" x14ac:dyDescent="0.25">
      <c r="A1602" t="s">
        <v>117</v>
      </c>
      <c r="B1602" t="s">
        <v>118</v>
      </c>
      <c r="C1602">
        <v>1</v>
      </c>
      <c r="D1602">
        <v>14</v>
      </c>
      <c r="E1602" t="s">
        <v>30</v>
      </c>
      <c r="F1602" s="1" t="s">
        <v>22</v>
      </c>
      <c r="G1602" t="str">
        <f>VLOOKUP(A1602,Total!$A$1:$J$47,8,0)</f>
        <v>Upper: Textile 100 | Sole: Rubber 100</v>
      </c>
      <c r="H1602" s="6">
        <f>VLOOKUP(A1602,Total!$A$1:$J$47,9,0)</f>
        <v>60</v>
      </c>
      <c r="I1602" s="5">
        <f t="shared" si="48"/>
        <v>71.399999999999991</v>
      </c>
      <c r="J1602" s="5">
        <f t="shared" si="49"/>
        <v>71.399999999999991</v>
      </c>
    </row>
    <row r="1603" spans="1:10" x14ac:dyDescent="0.25">
      <c r="A1603" t="s">
        <v>130</v>
      </c>
      <c r="B1603" t="s">
        <v>131</v>
      </c>
      <c r="C1603">
        <v>1</v>
      </c>
      <c r="D1603">
        <v>14</v>
      </c>
      <c r="E1603" t="s">
        <v>30</v>
      </c>
      <c r="F1603" s="1" t="s">
        <v>22</v>
      </c>
      <c r="G1603" t="str">
        <f>VLOOKUP(A1603,Total!$A$1:$J$47,8,0)</f>
        <v>Upper: PU 100 | Sole: Rubber 100</v>
      </c>
      <c r="H1603" s="6">
        <f>VLOOKUP(A1603,Total!$A$1:$J$47,9,0)</f>
        <v>30</v>
      </c>
      <c r="I1603" s="5">
        <f t="shared" ref="I1603:I1666" si="50">H1603*1.19</f>
        <v>35.699999999999996</v>
      </c>
      <c r="J1603" s="5">
        <f t="shared" ref="J1603:J1666" si="51">I1603*C1603</f>
        <v>35.699999999999996</v>
      </c>
    </row>
    <row r="1604" spans="1:10" x14ac:dyDescent="0.25">
      <c r="A1604" t="s">
        <v>126</v>
      </c>
      <c r="B1604" t="s">
        <v>127</v>
      </c>
      <c r="C1604">
        <v>2</v>
      </c>
      <c r="D1604">
        <v>14</v>
      </c>
      <c r="E1604" t="s">
        <v>30</v>
      </c>
      <c r="F1604" s="1" t="s">
        <v>147</v>
      </c>
      <c r="G1604" t="str">
        <f>VLOOKUP(A1604,Total!$A$1:$J$47,8,0)</f>
        <v>Upper: PU 100 | Sole: Rubber 100</v>
      </c>
      <c r="H1604" s="6">
        <f>VLOOKUP(A1604,Total!$A$1:$J$47,9,0)</f>
        <v>38</v>
      </c>
      <c r="I1604" s="5">
        <f t="shared" si="50"/>
        <v>45.22</v>
      </c>
      <c r="J1604" s="5">
        <f t="shared" si="51"/>
        <v>90.44</v>
      </c>
    </row>
    <row r="1605" spans="1:10" x14ac:dyDescent="0.25">
      <c r="A1605" t="s">
        <v>72</v>
      </c>
      <c r="B1605" t="s">
        <v>73</v>
      </c>
      <c r="C1605">
        <v>1</v>
      </c>
      <c r="D1605">
        <v>14</v>
      </c>
      <c r="E1605" t="s">
        <v>30</v>
      </c>
      <c r="F1605" s="1" t="s">
        <v>147</v>
      </c>
      <c r="G1605" t="str">
        <f>VLOOKUP(A1605,Total!$A$1:$J$47,8,0)</f>
        <v>Upper: 100% PU Sole: 100% TPR</v>
      </c>
      <c r="H1605" s="6">
        <f>VLOOKUP(A1605,Total!$A$1:$J$47,9,0)</f>
        <v>22</v>
      </c>
      <c r="I1605" s="5">
        <f t="shared" si="50"/>
        <v>26.18</v>
      </c>
      <c r="J1605" s="5">
        <f t="shared" si="51"/>
        <v>26.18</v>
      </c>
    </row>
    <row r="1606" spans="1:10" x14ac:dyDescent="0.25">
      <c r="A1606" t="s">
        <v>28</v>
      </c>
      <c r="B1606" t="s">
        <v>29</v>
      </c>
      <c r="C1606">
        <v>5</v>
      </c>
      <c r="D1606">
        <v>14</v>
      </c>
      <c r="E1606" t="s">
        <v>30</v>
      </c>
      <c r="F1606" s="1" t="s">
        <v>31</v>
      </c>
      <c r="G1606" t="str">
        <f>VLOOKUP(A1606,Total!$A$1:$J$47,8,0)</f>
        <v>Upper: Polyester 100 | Sole: Rubber 100</v>
      </c>
      <c r="H1606" s="6">
        <f>VLOOKUP(A1606,Total!$A$1:$J$47,9,0)</f>
        <v>60</v>
      </c>
      <c r="I1606" s="5">
        <f t="shared" si="50"/>
        <v>71.399999999999991</v>
      </c>
      <c r="J1606" s="5">
        <f t="shared" si="51"/>
        <v>356.99999999999994</v>
      </c>
    </row>
    <row r="1607" spans="1:10" x14ac:dyDescent="0.25">
      <c r="A1607" t="s">
        <v>130</v>
      </c>
      <c r="B1607" t="s">
        <v>131</v>
      </c>
      <c r="C1607">
        <v>2</v>
      </c>
      <c r="D1607">
        <v>14</v>
      </c>
      <c r="E1607" t="s">
        <v>30</v>
      </c>
      <c r="F1607" s="1" t="s">
        <v>22</v>
      </c>
      <c r="G1607" t="str">
        <f>VLOOKUP(A1607,Total!$A$1:$J$47,8,0)</f>
        <v>Upper: PU 100 | Sole: Rubber 100</v>
      </c>
      <c r="H1607" s="6">
        <f>VLOOKUP(A1607,Total!$A$1:$J$47,9,0)</f>
        <v>30</v>
      </c>
      <c r="I1607" s="5">
        <f t="shared" si="50"/>
        <v>35.699999999999996</v>
      </c>
      <c r="J1607" s="5">
        <f t="shared" si="51"/>
        <v>71.399999999999991</v>
      </c>
    </row>
    <row r="1608" spans="1:10" x14ac:dyDescent="0.25">
      <c r="A1608" t="s">
        <v>85</v>
      </c>
      <c r="B1608" t="s">
        <v>86</v>
      </c>
      <c r="C1608">
        <v>2</v>
      </c>
      <c r="D1608">
        <v>14</v>
      </c>
      <c r="E1608" t="s">
        <v>30</v>
      </c>
      <c r="F1608" s="1" t="s">
        <v>147</v>
      </c>
      <c r="G1608" t="str">
        <f>VLOOKUP(A1608,Total!$A$1:$J$47,8,0)</f>
        <v>Upper: Polyester 100 | Sole: PVC 100</v>
      </c>
      <c r="H1608" s="6">
        <f>VLOOKUP(A1608,Total!$A$1:$J$47,9,0)</f>
        <v>50</v>
      </c>
      <c r="I1608" s="5">
        <f t="shared" si="50"/>
        <v>59.5</v>
      </c>
      <c r="J1608" s="5">
        <f t="shared" si="51"/>
        <v>119</v>
      </c>
    </row>
    <row r="1609" spans="1:10" x14ac:dyDescent="0.25">
      <c r="A1609" t="s">
        <v>44</v>
      </c>
      <c r="B1609" t="s">
        <v>45</v>
      </c>
      <c r="C1609">
        <v>2</v>
      </c>
      <c r="D1609">
        <v>14</v>
      </c>
      <c r="E1609" t="s">
        <v>30</v>
      </c>
      <c r="F1609" s="1" t="s">
        <v>14</v>
      </c>
      <c r="G1609" t="str">
        <f>VLOOKUP(A1609,Total!$A$1:$J$47,8,0)</f>
        <v>Upper: PU 100 | Sole: Rubber 100</v>
      </c>
      <c r="H1609" s="6">
        <f>VLOOKUP(A1609,Total!$A$1:$J$47,9,0)</f>
        <v>32</v>
      </c>
      <c r="I1609" s="5">
        <f t="shared" si="50"/>
        <v>38.08</v>
      </c>
      <c r="J1609" s="5">
        <f t="shared" si="51"/>
        <v>76.16</v>
      </c>
    </row>
    <row r="1610" spans="1:10" x14ac:dyDescent="0.25">
      <c r="A1610" t="s">
        <v>63</v>
      </c>
      <c r="B1610" t="s">
        <v>64</v>
      </c>
      <c r="C1610">
        <v>2</v>
      </c>
      <c r="D1610">
        <v>14</v>
      </c>
      <c r="E1610" t="s">
        <v>30</v>
      </c>
      <c r="F1610" s="1" t="s">
        <v>31</v>
      </c>
      <c r="G1610" t="str">
        <f>VLOOKUP(A1610,Total!$A$1:$J$47,8,0)</f>
        <v>Upper: Synthetic Leather Materials Lining And Sock: Synthetic Materials Outer: Other Synthetic Mater</v>
      </c>
      <c r="H1610" s="6">
        <f>VLOOKUP(A1610,Total!$A$1:$J$47,9,0)</f>
        <v>55</v>
      </c>
      <c r="I1610" s="5">
        <f t="shared" si="50"/>
        <v>65.45</v>
      </c>
      <c r="J1610" s="5">
        <f t="shared" si="51"/>
        <v>130.9</v>
      </c>
    </row>
    <row r="1611" spans="1:10" x14ac:dyDescent="0.25">
      <c r="A1611" t="s">
        <v>92</v>
      </c>
      <c r="B1611" t="s">
        <v>93</v>
      </c>
      <c r="C1611">
        <v>1</v>
      </c>
      <c r="D1611">
        <v>14</v>
      </c>
      <c r="E1611" t="s">
        <v>30</v>
      </c>
      <c r="F1611" s="1" t="s">
        <v>31</v>
      </c>
      <c r="G1611" t="str">
        <f>VLOOKUP(A1611,Total!$A$1:$J$47,8,0)</f>
        <v>Upper: PU 100 | Sole: Rubber 100</v>
      </c>
      <c r="H1611" s="6">
        <f>VLOOKUP(A1611,Total!$A$1:$J$47,9,0)</f>
        <v>60</v>
      </c>
      <c r="I1611" s="5">
        <f t="shared" si="50"/>
        <v>71.399999999999991</v>
      </c>
      <c r="J1611" s="5">
        <f t="shared" si="51"/>
        <v>71.399999999999991</v>
      </c>
    </row>
    <row r="1612" spans="1:10" x14ac:dyDescent="0.25">
      <c r="A1612" t="s">
        <v>48</v>
      </c>
      <c r="B1612" t="s">
        <v>49</v>
      </c>
      <c r="C1612">
        <v>1</v>
      </c>
      <c r="D1612">
        <v>14</v>
      </c>
      <c r="E1612" t="s">
        <v>30</v>
      </c>
      <c r="F1612" s="1" t="s">
        <v>20</v>
      </c>
      <c r="G1612" t="str">
        <f>VLOOKUP(A1612,Total!$A$1:$J$47,8,0)</f>
        <v>Upper: Polyester 100 | Sole: Rubber 100</v>
      </c>
      <c r="H1612" s="6">
        <f>VLOOKUP(A1612,Total!$A$1:$J$47,9,0)</f>
        <v>34</v>
      </c>
      <c r="I1612" s="5">
        <f t="shared" si="50"/>
        <v>40.46</v>
      </c>
      <c r="J1612" s="5">
        <f t="shared" si="51"/>
        <v>40.46</v>
      </c>
    </row>
    <row r="1613" spans="1:10" x14ac:dyDescent="0.25">
      <c r="A1613" t="s">
        <v>63</v>
      </c>
      <c r="B1613" t="s">
        <v>64</v>
      </c>
      <c r="C1613">
        <v>2</v>
      </c>
      <c r="D1613">
        <v>14</v>
      </c>
      <c r="E1613" t="s">
        <v>30</v>
      </c>
      <c r="F1613" s="1" t="s">
        <v>31</v>
      </c>
      <c r="G1613" t="str">
        <f>VLOOKUP(A1613,Total!$A$1:$J$47,8,0)</f>
        <v>Upper: Synthetic Leather Materials Lining And Sock: Synthetic Materials Outer: Other Synthetic Mater</v>
      </c>
      <c r="H1613" s="6">
        <f>VLOOKUP(A1613,Total!$A$1:$J$47,9,0)</f>
        <v>55</v>
      </c>
      <c r="I1613" s="5">
        <f t="shared" si="50"/>
        <v>65.45</v>
      </c>
      <c r="J1613" s="5">
        <f t="shared" si="51"/>
        <v>130.9</v>
      </c>
    </row>
    <row r="1614" spans="1:10" x14ac:dyDescent="0.25">
      <c r="A1614" t="s">
        <v>138</v>
      </c>
      <c r="B1614" t="s">
        <v>139</v>
      </c>
      <c r="C1614">
        <v>1</v>
      </c>
      <c r="D1614">
        <v>14</v>
      </c>
      <c r="E1614" t="s">
        <v>30</v>
      </c>
      <c r="F1614" s="1" t="s">
        <v>148</v>
      </c>
      <c r="G1614" t="str">
        <f>VLOOKUP(A1614,Total!$A$1:$J$47,8,0)</f>
        <v>Upper: PU 100 | Sole: Plastic 100</v>
      </c>
      <c r="H1614" s="6">
        <f>VLOOKUP(A1614,Total!$A$1:$J$47,9,0)</f>
        <v>38</v>
      </c>
      <c r="I1614" s="5">
        <f t="shared" si="50"/>
        <v>45.22</v>
      </c>
      <c r="J1614" s="5">
        <f t="shared" si="51"/>
        <v>45.22</v>
      </c>
    </row>
    <row r="1615" spans="1:10" x14ac:dyDescent="0.25">
      <c r="A1615" t="s">
        <v>96</v>
      </c>
      <c r="B1615" t="s">
        <v>97</v>
      </c>
      <c r="C1615">
        <v>2</v>
      </c>
      <c r="D1615">
        <v>14</v>
      </c>
      <c r="E1615" t="s">
        <v>30</v>
      </c>
      <c r="F1615" s="1" t="s">
        <v>148</v>
      </c>
      <c r="G1615" t="str">
        <f>VLOOKUP(A1615,Total!$A$1:$J$47,8,0)</f>
        <v>Upper: Textile 100 | Sole: Plastic 100</v>
      </c>
      <c r="H1615" s="6">
        <f>VLOOKUP(A1615,Total!$A$1:$J$47,9,0)</f>
        <v>60</v>
      </c>
      <c r="I1615" s="5">
        <f t="shared" si="50"/>
        <v>71.399999999999991</v>
      </c>
      <c r="J1615" s="5">
        <f t="shared" si="51"/>
        <v>142.79999999999998</v>
      </c>
    </row>
    <row r="1616" spans="1:10" x14ac:dyDescent="0.25">
      <c r="A1616" t="s">
        <v>130</v>
      </c>
      <c r="B1616" t="s">
        <v>131</v>
      </c>
      <c r="C1616">
        <v>1</v>
      </c>
      <c r="D1616">
        <v>14</v>
      </c>
      <c r="E1616" t="s">
        <v>30</v>
      </c>
      <c r="F1616" s="1" t="s">
        <v>14</v>
      </c>
      <c r="G1616" t="str">
        <f>VLOOKUP(A1616,Total!$A$1:$J$47,8,0)</f>
        <v>Upper: PU 100 | Sole: Rubber 100</v>
      </c>
      <c r="H1616" s="6">
        <f>VLOOKUP(A1616,Total!$A$1:$J$47,9,0)</f>
        <v>30</v>
      </c>
      <c r="I1616" s="5">
        <f t="shared" si="50"/>
        <v>35.699999999999996</v>
      </c>
      <c r="J1616" s="5">
        <f t="shared" si="51"/>
        <v>35.699999999999996</v>
      </c>
    </row>
    <row r="1617" spans="1:10" x14ac:dyDescent="0.25">
      <c r="A1617" t="s">
        <v>70</v>
      </c>
      <c r="B1617" t="s">
        <v>71</v>
      </c>
      <c r="C1617">
        <v>2</v>
      </c>
      <c r="D1617">
        <v>14</v>
      </c>
      <c r="E1617" t="s">
        <v>30</v>
      </c>
      <c r="F1617" s="1" t="s">
        <v>22</v>
      </c>
      <c r="G1617" t="str">
        <f>VLOOKUP(A1617,Total!$A$1:$J$47,8,0)</f>
        <v>Upper: Polyester 100 | Sole: Rubber 100</v>
      </c>
      <c r="H1617" s="6">
        <f>VLOOKUP(A1617,Total!$A$1:$J$47,9,0)</f>
        <v>60</v>
      </c>
      <c r="I1617" s="5">
        <f t="shared" si="50"/>
        <v>71.399999999999991</v>
      </c>
      <c r="J1617" s="5">
        <f t="shared" si="51"/>
        <v>142.79999999999998</v>
      </c>
    </row>
    <row r="1618" spans="1:10" x14ac:dyDescent="0.25">
      <c r="A1618" t="s">
        <v>61</v>
      </c>
      <c r="B1618" t="s">
        <v>62</v>
      </c>
      <c r="C1618">
        <v>2</v>
      </c>
      <c r="D1618">
        <v>14</v>
      </c>
      <c r="E1618" t="s">
        <v>30</v>
      </c>
      <c r="F1618" s="1" t="s">
        <v>20</v>
      </c>
      <c r="G1618" t="str">
        <f>VLOOKUP(A1618,Total!$A$1:$J$47,8,0)</f>
        <v>Upper: PU 100 | Sole: Rubber 100</v>
      </c>
      <c r="H1618" s="6">
        <f>VLOOKUP(A1618,Total!$A$1:$J$47,9,0)</f>
        <v>55</v>
      </c>
      <c r="I1618" s="5">
        <f t="shared" si="50"/>
        <v>65.45</v>
      </c>
      <c r="J1618" s="5">
        <f t="shared" si="51"/>
        <v>130.9</v>
      </c>
    </row>
    <row r="1619" spans="1:10" x14ac:dyDescent="0.25">
      <c r="A1619" t="s">
        <v>85</v>
      </c>
      <c r="B1619" t="s">
        <v>86</v>
      </c>
      <c r="C1619">
        <v>4</v>
      </c>
      <c r="D1619">
        <v>14</v>
      </c>
      <c r="E1619" t="s">
        <v>30</v>
      </c>
      <c r="F1619" s="1" t="s">
        <v>31</v>
      </c>
      <c r="G1619" t="str">
        <f>VLOOKUP(A1619,Total!$A$1:$J$47,8,0)</f>
        <v>Upper: Polyester 100 | Sole: PVC 100</v>
      </c>
      <c r="H1619" s="6">
        <f>VLOOKUP(A1619,Total!$A$1:$J$47,9,0)</f>
        <v>50</v>
      </c>
      <c r="I1619" s="5">
        <f t="shared" si="50"/>
        <v>59.5</v>
      </c>
      <c r="J1619" s="5">
        <f t="shared" si="51"/>
        <v>238</v>
      </c>
    </row>
    <row r="1620" spans="1:10" x14ac:dyDescent="0.25">
      <c r="A1620" t="s">
        <v>120</v>
      </c>
      <c r="B1620" t="s">
        <v>121</v>
      </c>
      <c r="C1620">
        <v>1</v>
      </c>
      <c r="D1620">
        <v>14</v>
      </c>
      <c r="E1620" t="s">
        <v>30</v>
      </c>
      <c r="F1620" s="1" t="s">
        <v>31</v>
      </c>
      <c r="G1620" t="str">
        <f>VLOOKUP(A1620,Total!$A$1:$J$47,8,0)</f>
        <v>Upper-100% Polyester  sock-100% polyurethane outsole-TPR</v>
      </c>
      <c r="H1620" s="6">
        <f>VLOOKUP(A1620,Total!$A$1:$J$47,9,0)</f>
        <v>35</v>
      </c>
      <c r="I1620" s="5">
        <f t="shared" si="50"/>
        <v>41.65</v>
      </c>
      <c r="J1620" s="5">
        <f t="shared" si="51"/>
        <v>41.65</v>
      </c>
    </row>
    <row r="1621" spans="1:10" x14ac:dyDescent="0.25">
      <c r="A1621" t="s">
        <v>58</v>
      </c>
      <c r="B1621" t="s">
        <v>59</v>
      </c>
      <c r="C1621">
        <v>2</v>
      </c>
      <c r="D1621">
        <v>14</v>
      </c>
      <c r="E1621" t="s">
        <v>30</v>
      </c>
      <c r="F1621" s="1" t="s">
        <v>147</v>
      </c>
      <c r="G1621" t="str">
        <f>VLOOKUP(A1621,Total!$A$1:$J$47,8,0)</f>
        <v>Upper: PU 100 | Sole: Thermoplastic Rubber 100</v>
      </c>
      <c r="H1621" s="6">
        <f>VLOOKUP(A1621,Total!$A$1:$J$47,9,0)</f>
        <v>55</v>
      </c>
      <c r="I1621" s="5">
        <f t="shared" si="50"/>
        <v>65.45</v>
      </c>
      <c r="J1621" s="5">
        <f t="shared" si="51"/>
        <v>130.9</v>
      </c>
    </row>
    <row r="1622" spans="1:10" x14ac:dyDescent="0.25">
      <c r="A1622" t="s">
        <v>58</v>
      </c>
      <c r="B1622" t="s">
        <v>59</v>
      </c>
      <c r="C1622">
        <v>2</v>
      </c>
      <c r="D1622">
        <v>14</v>
      </c>
      <c r="E1622" t="s">
        <v>30</v>
      </c>
      <c r="F1622" s="1" t="s">
        <v>14</v>
      </c>
      <c r="G1622" t="str">
        <f>VLOOKUP(A1622,Total!$A$1:$J$47,8,0)</f>
        <v>Upper: PU 100 | Sole: Thermoplastic Rubber 100</v>
      </c>
      <c r="H1622" s="6">
        <f>VLOOKUP(A1622,Total!$A$1:$J$47,9,0)</f>
        <v>55</v>
      </c>
      <c r="I1622" s="5">
        <f t="shared" si="50"/>
        <v>65.45</v>
      </c>
      <c r="J1622" s="5">
        <f t="shared" si="51"/>
        <v>130.9</v>
      </c>
    </row>
    <row r="1623" spans="1:10" x14ac:dyDescent="0.25">
      <c r="A1623" t="s">
        <v>58</v>
      </c>
      <c r="B1623" t="s">
        <v>59</v>
      </c>
      <c r="C1623">
        <v>1</v>
      </c>
      <c r="D1623">
        <v>14</v>
      </c>
      <c r="E1623" t="s">
        <v>30</v>
      </c>
      <c r="F1623" s="1" t="s">
        <v>148</v>
      </c>
      <c r="G1623" t="str">
        <f>VLOOKUP(A1623,Total!$A$1:$J$47,8,0)</f>
        <v>Upper: PU 100 | Sole: Thermoplastic Rubber 100</v>
      </c>
      <c r="H1623" s="6">
        <f>VLOOKUP(A1623,Total!$A$1:$J$47,9,0)</f>
        <v>55</v>
      </c>
      <c r="I1623" s="5">
        <f t="shared" si="50"/>
        <v>65.45</v>
      </c>
      <c r="J1623" s="5">
        <f t="shared" si="51"/>
        <v>65.45</v>
      </c>
    </row>
    <row r="1624" spans="1:10" x14ac:dyDescent="0.25">
      <c r="A1624" t="s">
        <v>58</v>
      </c>
      <c r="B1624" t="s">
        <v>59</v>
      </c>
      <c r="C1624">
        <v>1</v>
      </c>
      <c r="D1624">
        <v>14</v>
      </c>
      <c r="E1624" t="s">
        <v>30</v>
      </c>
      <c r="F1624" s="1" t="s">
        <v>31</v>
      </c>
      <c r="G1624" t="str">
        <f>VLOOKUP(A1624,Total!$A$1:$J$47,8,0)</f>
        <v>Upper: PU 100 | Sole: Thermoplastic Rubber 100</v>
      </c>
      <c r="H1624" s="6">
        <f>VLOOKUP(A1624,Total!$A$1:$J$47,9,0)</f>
        <v>55</v>
      </c>
      <c r="I1624" s="5">
        <f t="shared" si="50"/>
        <v>65.45</v>
      </c>
      <c r="J1624" s="5">
        <f t="shared" si="51"/>
        <v>65.45</v>
      </c>
    </row>
    <row r="1625" spans="1:10" x14ac:dyDescent="0.25">
      <c r="A1625" t="s">
        <v>89</v>
      </c>
      <c r="B1625" t="s">
        <v>90</v>
      </c>
      <c r="C1625">
        <v>2</v>
      </c>
      <c r="D1625">
        <v>14</v>
      </c>
      <c r="E1625" t="s">
        <v>30</v>
      </c>
      <c r="F1625" s="1" t="s">
        <v>31</v>
      </c>
      <c r="G1625" t="str">
        <f>VLOOKUP(A1625,Total!$A$1:$J$47,8,0)</f>
        <v>Upper: Synthetic Suede Materials Lining And Sock: Synthetic Leather Materials Outer: Other Materials</v>
      </c>
      <c r="H1625" s="6">
        <f>VLOOKUP(A1625,Total!$A$1:$J$47,9,0)</f>
        <v>25</v>
      </c>
      <c r="I1625" s="5">
        <f t="shared" si="50"/>
        <v>29.75</v>
      </c>
      <c r="J1625" s="5">
        <f t="shared" si="51"/>
        <v>59.5</v>
      </c>
    </row>
    <row r="1626" spans="1:10" x14ac:dyDescent="0.25">
      <c r="A1626" t="s">
        <v>61</v>
      </c>
      <c r="B1626" t="s">
        <v>62</v>
      </c>
      <c r="C1626">
        <v>2</v>
      </c>
      <c r="D1626">
        <v>14</v>
      </c>
      <c r="E1626" t="s">
        <v>30</v>
      </c>
      <c r="F1626" s="1" t="s">
        <v>148</v>
      </c>
      <c r="G1626" t="str">
        <f>VLOOKUP(A1626,Total!$A$1:$J$47,8,0)</f>
        <v>Upper: PU 100 | Sole: Rubber 100</v>
      </c>
      <c r="H1626" s="6">
        <f>VLOOKUP(A1626,Total!$A$1:$J$47,9,0)</f>
        <v>55</v>
      </c>
      <c r="I1626" s="5">
        <f t="shared" si="50"/>
        <v>65.45</v>
      </c>
      <c r="J1626" s="5">
        <f t="shared" si="51"/>
        <v>130.9</v>
      </c>
    </row>
    <row r="1627" spans="1:10" x14ac:dyDescent="0.25">
      <c r="A1627" t="s">
        <v>58</v>
      </c>
      <c r="B1627" t="s">
        <v>59</v>
      </c>
      <c r="C1627">
        <v>2</v>
      </c>
      <c r="D1627">
        <v>14</v>
      </c>
      <c r="E1627" t="s">
        <v>30</v>
      </c>
      <c r="F1627" s="1" t="s">
        <v>148</v>
      </c>
      <c r="G1627" t="str">
        <f>VLOOKUP(A1627,Total!$A$1:$J$47,8,0)</f>
        <v>Upper: PU 100 | Sole: Thermoplastic Rubber 100</v>
      </c>
      <c r="H1627" s="6">
        <f>VLOOKUP(A1627,Total!$A$1:$J$47,9,0)</f>
        <v>55</v>
      </c>
      <c r="I1627" s="5">
        <f t="shared" si="50"/>
        <v>65.45</v>
      </c>
      <c r="J1627" s="5">
        <f t="shared" si="51"/>
        <v>130.9</v>
      </c>
    </row>
    <row r="1628" spans="1:10" x14ac:dyDescent="0.25">
      <c r="A1628" t="s">
        <v>28</v>
      </c>
      <c r="B1628" t="s">
        <v>29</v>
      </c>
      <c r="C1628">
        <v>1</v>
      </c>
      <c r="D1628">
        <v>14</v>
      </c>
      <c r="E1628" t="s">
        <v>30</v>
      </c>
      <c r="F1628" s="1" t="s">
        <v>147</v>
      </c>
      <c r="G1628" t="str">
        <f>VLOOKUP(A1628,Total!$A$1:$J$47,8,0)</f>
        <v>Upper: Polyester 100 | Sole: Rubber 100</v>
      </c>
      <c r="H1628" s="6">
        <f>VLOOKUP(A1628,Total!$A$1:$J$47,9,0)</f>
        <v>60</v>
      </c>
      <c r="I1628" s="5">
        <f t="shared" si="50"/>
        <v>71.399999999999991</v>
      </c>
      <c r="J1628" s="5">
        <f t="shared" si="51"/>
        <v>71.399999999999991</v>
      </c>
    </row>
    <row r="1629" spans="1:10" x14ac:dyDescent="0.25">
      <c r="A1629" t="s">
        <v>56</v>
      </c>
      <c r="B1629" t="s">
        <v>57</v>
      </c>
      <c r="C1629">
        <v>1</v>
      </c>
      <c r="D1629">
        <v>14</v>
      </c>
      <c r="E1629" t="s">
        <v>30</v>
      </c>
      <c r="F1629" s="1" t="s">
        <v>148</v>
      </c>
      <c r="G1629" t="str">
        <f>VLOOKUP(A1629,Total!$A$1:$J$47,8,0)</f>
        <v>Upper: PU 100 | Sole: Rubber 100</v>
      </c>
      <c r="H1629" s="6">
        <f>VLOOKUP(A1629,Total!$A$1:$J$47,9,0)</f>
        <v>30</v>
      </c>
      <c r="I1629" s="5">
        <f t="shared" si="50"/>
        <v>35.699999999999996</v>
      </c>
      <c r="J1629" s="5">
        <f t="shared" si="51"/>
        <v>35.699999999999996</v>
      </c>
    </row>
    <row r="1630" spans="1:10" x14ac:dyDescent="0.25">
      <c r="A1630" t="s">
        <v>112</v>
      </c>
      <c r="B1630" t="s">
        <v>113</v>
      </c>
      <c r="C1630">
        <v>1</v>
      </c>
      <c r="D1630">
        <v>14</v>
      </c>
      <c r="E1630" t="s">
        <v>30</v>
      </c>
      <c r="F1630" s="1" t="s">
        <v>148</v>
      </c>
      <c r="G1630" t="str">
        <f>VLOOKUP(A1630,Total!$A$1:$J$47,8,0)</f>
        <v>Upper: PU 100 | Sole: Rubber 100</v>
      </c>
      <c r="H1630" s="6">
        <f>VLOOKUP(A1630,Total!$A$1:$J$47,9,0)</f>
        <v>55</v>
      </c>
      <c r="I1630" s="5">
        <f t="shared" si="50"/>
        <v>65.45</v>
      </c>
      <c r="J1630" s="5">
        <f t="shared" si="51"/>
        <v>65.45</v>
      </c>
    </row>
    <row r="1631" spans="1:10" x14ac:dyDescent="0.25">
      <c r="A1631" t="s">
        <v>105</v>
      </c>
      <c r="B1631" t="s">
        <v>106</v>
      </c>
      <c r="C1631">
        <v>2</v>
      </c>
      <c r="D1631">
        <v>14</v>
      </c>
      <c r="E1631" t="s">
        <v>30</v>
      </c>
      <c r="F1631" s="1" t="s">
        <v>20</v>
      </c>
      <c r="G1631" t="str">
        <f>VLOOKUP(A1631,Total!$A$1:$J$47,8,0)</f>
        <v>Upper: PU 100 | Sole: Rubber 100</v>
      </c>
      <c r="H1631" s="6">
        <f>VLOOKUP(A1631,Total!$A$1:$J$47,9,0)</f>
        <v>50</v>
      </c>
      <c r="I1631" s="5">
        <f t="shared" si="50"/>
        <v>59.5</v>
      </c>
      <c r="J1631" s="5">
        <f t="shared" si="51"/>
        <v>119</v>
      </c>
    </row>
    <row r="1632" spans="1:10" x14ac:dyDescent="0.25">
      <c r="A1632" t="s">
        <v>61</v>
      </c>
      <c r="B1632" t="s">
        <v>62</v>
      </c>
      <c r="C1632">
        <v>1</v>
      </c>
      <c r="D1632">
        <v>14</v>
      </c>
      <c r="E1632" t="s">
        <v>30</v>
      </c>
      <c r="F1632" s="1" t="s">
        <v>22</v>
      </c>
      <c r="G1632" t="str">
        <f>VLOOKUP(A1632,Total!$A$1:$J$47,8,0)</f>
        <v>Upper: PU 100 | Sole: Rubber 100</v>
      </c>
      <c r="H1632" s="6">
        <f>VLOOKUP(A1632,Total!$A$1:$J$47,9,0)</f>
        <v>55</v>
      </c>
      <c r="I1632" s="5">
        <f t="shared" si="50"/>
        <v>65.45</v>
      </c>
      <c r="J1632" s="5">
        <f t="shared" si="51"/>
        <v>65.45</v>
      </c>
    </row>
    <row r="1633" spans="1:10" x14ac:dyDescent="0.25">
      <c r="A1633" t="s">
        <v>63</v>
      </c>
      <c r="B1633" t="s">
        <v>64</v>
      </c>
      <c r="C1633">
        <v>1</v>
      </c>
      <c r="D1633">
        <v>14</v>
      </c>
      <c r="E1633" t="s">
        <v>30</v>
      </c>
      <c r="F1633" s="1" t="s">
        <v>22</v>
      </c>
      <c r="G1633" t="str">
        <f>VLOOKUP(A1633,Total!$A$1:$J$47,8,0)</f>
        <v>Upper: Synthetic Leather Materials Lining And Sock: Synthetic Materials Outer: Other Synthetic Mater</v>
      </c>
      <c r="H1633" s="6">
        <f>VLOOKUP(A1633,Total!$A$1:$J$47,9,0)</f>
        <v>55</v>
      </c>
      <c r="I1633" s="5">
        <f t="shared" si="50"/>
        <v>65.45</v>
      </c>
      <c r="J1633" s="5">
        <f t="shared" si="51"/>
        <v>65.45</v>
      </c>
    </row>
    <row r="1634" spans="1:10" x14ac:dyDescent="0.25">
      <c r="A1634" t="s">
        <v>68</v>
      </c>
      <c r="B1634" t="s">
        <v>69</v>
      </c>
      <c r="C1634">
        <v>1</v>
      </c>
      <c r="D1634">
        <v>14</v>
      </c>
      <c r="E1634" t="s">
        <v>30</v>
      </c>
      <c r="F1634" s="1" t="s">
        <v>148</v>
      </c>
      <c r="G1634" t="str">
        <f>VLOOKUP(A1634,Total!$A$1:$J$47,8,0)</f>
        <v>Upper: PU 100 | Sole: Thermoplastic Rubber 100</v>
      </c>
      <c r="H1634" s="6">
        <f>VLOOKUP(A1634,Total!$A$1:$J$47,9,0)</f>
        <v>55</v>
      </c>
      <c r="I1634" s="5">
        <f t="shared" si="50"/>
        <v>65.45</v>
      </c>
      <c r="J1634" s="5">
        <f t="shared" si="51"/>
        <v>65.45</v>
      </c>
    </row>
    <row r="1635" spans="1:10" x14ac:dyDescent="0.25">
      <c r="A1635" t="s">
        <v>33</v>
      </c>
      <c r="B1635" t="s">
        <v>34</v>
      </c>
      <c r="C1635">
        <v>1</v>
      </c>
      <c r="D1635">
        <v>14</v>
      </c>
      <c r="E1635" t="s">
        <v>30</v>
      </c>
      <c r="F1635" s="1" t="s">
        <v>147</v>
      </c>
      <c r="G1635" t="str">
        <f>VLOOKUP(A1635,Total!$A$1:$J$47,8,0)</f>
        <v>Upper: Satin 100 | Sole: Rubber 100</v>
      </c>
      <c r="H1635" s="6">
        <f>VLOOKUP(A1635,Total!$A$1:$J$47,9,0)</f>
        <v>30</v>
      </c>
      <c r="I1635" s="5">
        <f t="shared" si="50"/>
        <v>35.699999999999996</v>
      </c>
      <c r="J1635" s="5">
        <f t="shared" si="51"/>
        <v>35.699999999999996</v>
      </c>
    </row>
    <row r="1636" spans="1:10" x14ac:dyDescent="0.25">
      <c r="A1636" t="s">
        <v>28</v>
      </c>
      <c r="B1636" t="s">
        <v>29</v>
      </c>
      <c r="C1636">
        <v>5</v>
      </c>
      <c r="D1636">
        <v>14</v>
      </c>
      <c r="E1636" t="s">
        <v>30</v>
      </c>
      <c r="F1636" s="1" t="s">
        <v>14</v>
      </c>
      <c r="G1636" t="str">
        <f>VLOOKUP(A1636,Total!$A$1:$J$47,8,0)</f>
        <v>Upper: Polyester 100 | Sole: Rubber 100</v>
      </c>
      <c r="H1636" s="6">
        <f>VLOOKUP(A1636,Total!$A$1:$J$47,9,0)</f>
        <v>60</v>
      </c>
      <c r="I1636" s="5">
        <f t="shared" si="50"/>
        <v>71.399999999999991</v>
      </c>
      <c r="J1636" s="5">
        <f t="shared" si="51"/>
        <v>356.99999999999994</v>
      </c>
    </row>
    <row r="1637" spans="1:10" x14ac:dyDescent="0.25">
      <c r="A1637" t="s">
        <v>48</v>
      </c>
      <c r="B1637" t="s">
        <v>49</v>
      </c>
      <c r="C1637">
        <v>10</v>
      </c>
      <c r="D1637">
        <v>14</v>
      </c>
      <c r="E1637" t="s">
        <v>30</v>
      </c>
      <c r="F1637" s="1" t="s">
        <v>31</v>
      </c>
      <c r="G1637" t="str">
        <f>VLOOKUP(A1637,Total!$A$1:$J$47,8,0)</f>
        <v>Upper: Polyester 100 | Sole: Rubber 100</v>
      </c>
      <c r="H1637" s="6">
        <f>VLOOKUP(A1637,Total!$A$1:$J$47,9,0)</f>
        <v>34</v>
      </c>
      <c r="I1637" s="5">
        <f t="shared" si="50"/>
        <v>40.46</v>
      </c>
      <c r="J1637" s="5">
        <f t="shared" si="51"/>
        <v>404.6</v>
      </c>
    </row>
    <row r="1638" spans="1:10" x14ac:dyDescent="0.25">
      <c r="A1638" t="s">
        <v>38</v>
      </c>
      <c r="B1638" t="s">
        <v>40</v>
      </c>
      <c r="C1638">
        <v>1</v>
      </c>
      <c r="D1638">
        <v>14</v>
      </c>
      <c r="E1638" t="s">
        <v>30</v>
      </c>
      <c r="F1638" s="1" t="s">
        <v>148</v>
      </c>
      <c r="G1638" t="str">
        <f>VLOOKUP(A1638,Total!$A$1:$J$47,8,0)</f>
        <v>Upper: PU 100 | Sole: Rubber 100</v>
      </c>
      <c r="H1638" s="6">
        <f>VLOOKUP(A1638,Total!$A$1:$J$47,9,0)</f>
        <v>50</v>
      </c>
      <c r="I1638" s="5">
        <f t="shared" si="50"/>
        <v>59.5</v>
      </c>
      <c r="J1638" s="5">
        <f t="shared" si="51"/>
        <v>59.5</v>
      </c>
    </row>
    <row r="1639" spans="1:10" x14ac:dyDescent="0.25">
      <c r="A1639" t="s">
        <v>96</v>
      </c>
      <c r="B1639" t="s">
        <v>97</v>
      </c>
      <c r="C1639">
        <v>2</v>
      </c>
      <c r="D1639">
        <v>14</v>
      </c>
      <c r="E1639" t="s">
        <v>30</v>
      </c>
      <c r="F1639" s="1" t="s">
        <v>148</v>
      </c>
      <c r="G1639" t="str">
        <f>VLOOKUP(A1639,Total!$A$1:$J$47,8,0)</f>
        <v>Upper: Textile 100 | Sole: Plastic 100</v>
      </c>
      <c r="H1639" s="6">
        <f>VLOOKUP(A1639,Total!$A$1:$J$47,9,0)</f>
        <v>60</v>
      </c>
      <c r="I1639" s="5">
        <f t="shared" si="50"/>
        <v>71.399999999999991</v>
      </c>
      <c r="J1639" s="5">
        <f t="shared" si="51"/>
        <v>142.79999999999998</v>
      </c>
    </row>
    <row r="1640" spans="1:10" x14ac:dyDescent="0.25">
      <c r="A1640" t="s">
        <v>120</v>
      </c>
      <c r="B1640" t="s">
        <v>121</v>
      </c>
      <c r="C1640">
        <v>2</v>
      </c>
      <c r="D1640">
        <v>14</v>
      </c>
      <c r="E1640" t="s">
        <v>30</v>
      </c>
      <c r="F1640" s="1" t="s">
        <v>20</v>
      </c>
      <c r="G1640" t="str">
        <f>VLOOKUP(A1640,Total!$A$1:$J$47,8,0)</f>
        <v>Upper-100% Polyester  sock-100% polyurethane outsole-TPR</v>
      </c>
      <c r="H1640" s="6">
        <f>VLOOKUP(A1640,Total!$A$1:$J$47,9,0)</f>
        <v>35</v>
      </c>
      <c r="I1640" s="5">
        <f t="shared" si="50"/>
        <v>41.65</v>
      </c>
      <c r="J1640" s="5">
        <f t="shared" si="51"/>
        <v>83.3</v>
      </c>
    </row>
    <row r="1641" spans="1:10" x14ac:dyDescent="0.25">
      <c r="A1641" t="s">
        <v>61</v>
      </c>
      <c r="B1641" t="s">
        <v>62</v>
      </c>
      <c r="C1641">
        <v>2</v>
      </c>
      <c r="D1641">
        <v>14</v>
      </c>
      <c r="E1641" t="s">
        <v>30</v>
      </c>
      <c r="F1641" s="1" t="s">
        <v>148</v>
      </c>
      <c r="G1641" t="str">
        <f>VLOOKUP(A1641,Total!$A$1:$J$47,8,0)</f>
        <v>Upper: PU 100 | Sole: Rubber 100</v>
      </c>
      <c r="H1641" s="6">
        <f>VLOOKUP(A1641,Total!$A$1:$J$47,9,0)</f>
        <v>55</v>
      </c>
      <c r="I1641" s="5">
        <f t="shared" si="50"/>
        <v>65.45</v>
      </c>
      <c r="J1641" s="5">
        <f t="shared" si="51"/>
        <v>130.9</v>
      </c>
    </row>
    <row r="1642" spans="1:10" x14ac:dyDescent="0.25">
      <c r="A1642" t="s">
        <v>87</v>
      </c>
      <c r="B1642" t="s">
        <v>88</v>
      </c>
      <c r="C1642">
        <v>1</v>
      </c>
      <c r="D1642">
        <v>14</v>
      </c>
      <c r="E1642" t="s">
        <v>30</v>
      </c>
      <c r="F1642" s="1" t="s">
        <v>148</v>
      </c>
      <c r="G1642" t="str">
        <f>VLOOKUP(A1642,Total!$A$1:$J$47,8,0)</f>
        <v>Upper: Polyester 100 | Sole: PVC 100</v>
      </c>
      <c r="H1642" s="6">
        <f>VLOOKUP(A1642,Total!$A$1:$J$47,9,0)</f>
        <v>36</v>
      </c>
      <c r="I1642" s="5">
        <f t="shared" si="50"/>
        <v>42.839999999999996</v>
      </c>
      <c r="J1642" s="5">
        <f t="shared" si="51"/>
        <v>42.839999999999996</v>
      </c>
    </row>
    <row r="1643" spans="1:10" x14ac:dyDescent="0.25">
      <c r="A1643" t="s">
        <v>28</v>
      </c>
      <c r="B1643" t="s">
        <v>29</v>
      </c>
      <c r="C1643">
        <v>4</v>
      </c>
      <c r="D1643">
        <v>14</v>
      </c>
      <c r="E1643" t="s">
        <v>30</v>
      </c>
      <c r="F1643" s="1" t="s">
        <v>31</v>
      </c>
      <c r="G1643" t="str">
        <f>VLOOKUP(A1643,Total!$A$1:$J$47,8,0)</f>
        <v>Upper: Polyester 100 | Sole: Rubber 100</v>
      </c>
      <c r="H1643" s="6">
        <f>VLOOKUP(A1643,Total!$A$1:$J$47,9,0)</f>
        <v>60</v>
      </c>
      <c r="I1643" s="5">
        <f t="shared" si="50"/>
        <v>71.399999999999991</v>
      </c>
      <c r="J1643" s="5">
        <f t="shared" si="51"/>
        <v>285.59999999999997</v>
      </c>
    </row>
    <row r="1644" spans="1:10" x14ac:dyDescent="0.25">
      <c r="A1644" t="s">
        <v>126</v>
      </c>
      <c r="B1644" t="s">
        <v>127</v>
      </c>
      <c r="C1644">
        <v>1</v>
      </c>
      <c r="D1644">
        <v>14</v>
      </c>
      <c r="E1644" t="s">
        <v>30</v>
      </c>
      <c r="F1644" s="1" t="s">
        <v>148</v>
      </c>
      <c r="G1644" t="str">
        <f>VLOOKUP(A1644,Total!$A$1:$J$47,8,0)</f>
        <v>Upper: PU 100 | Sole: Rubber 100</v>
      </c>
      <c r="H1644" s="6">
        <f>VLOOKUP(A1644,Total!$A$1:$J$47,9,0)</f>
        <v>38</v>
      </c>
      <c r="I1644" s="5">
        <f t="shared" si="50"/>
        <v>45.22</v>
      </c>
      <c r="J1644" s="5">
        <f t="shared" si="51"/>
        <v>45.22</v>
      </c>
    </row>
    <row r="1645" spans="1:10" x14ac:dyDescent="0.25">
      <c r="A1645" t="s">
        <v>105</v>
      </c>
      <c r="B1645" t="s">
        <v>106</v>
      </c>
      <c r="C1645">
        <v>2</v>
      </c>
      <c r="D1645">
        <v>14</v>
      </c>
      <c r="E1645" t="s">
        <v>30</v>
      </c>
      <c r="F1645" s="1" t="s">
        <v>14</v>
      </c>
      <c r="G1645" t="str">
        <f>VLOOKUP(A1645,Total!$A$1:$J$47,8,0)</f>
        <v>Upper: PU 100 | Sole: Rubber 100</v>
      </c>
      <c r="H1645" s="6">
        <f>VLOOKUP(A1645,Total!$A$1:$J$47,9,0)</f>
        <v>50</v>
      </c>
      <c r="I1645" s="5">
        <f t="shared" si="50"/>
        <v>59.5</v>
      </c>
      <c r="J1645" s="5">
        <f t="shared" si="51"/>
        <v>119</v>
      </c>
    </row>
    <row r="1646" spans="1:10" x14ac:dyDescent="0.25">
      <c r="A1646" t="s">
        <v>117</v>
      </c>
      <c r="B1646" t="s">
        <v>118</v>
      </c>
      <c r="C1646">
        <v>2</v>
      </c>
      <c r="D1646">
        <v>14</v>
      </c>
      <c r="E1646" t="s">
        <v>30</v>
      </c>
      <c r="F1646" s="1" t="s">
        <v>31</v>
      </c>
      <c r="G1646" t="str">
        <f>VLOOKUP(A1646,Total!$A$1:$J$47,8,0)</f>
        <v>Upper: Textile 100 | Sole: Rubber 100</v>
      </c>
      <c r="H1646" s="6">
        <f>VLOOKUP(A1646,Total!$A$1:$J$47,9,0)</f>
        <v>60</v>
      </c>
      <c r="I1646" s="5">
        <f t="shared" si="50"/>
        <v>71.399999999999991</v>
      </c>
      <c r="J1646" s="5">
        <f t="shared" si="51"/>
        <v>142.79999999999998</v>
      </c>
    </row>
    <row r="1647" spans="1:10" x14ac:dyDescent="0.25">
      <c r="A1647" t="s">
        <v>94</v>
      </c>
      <c r="B1647" t="s">
        <v>95</v>
      </c>
      <c r="C1647">
        <v>1</v>
      </c>
      <c r="D1647">
        <v>14</v>
      </c>
      <c r="E1647" t="s">
        <v>30</v>
      </c>
      <c r="F1647" s="1" t="s">
        <v>147</v>
      </c>
      <c r="G1647" t="str">
        <f>VLOOKUP(A1647,Total!$A$1:$J$47,8,0)</f>
        <v>Upper: PU 100 | Sole: Rubber 100</v>
      </c>
      <c r="H1647" s="6">
        <f>VLOOKUP(A1647,Total!$A$1:$J$47,9,0)</f>
        <v>50</v>
      </c>
      <c r="I1647" s="5">
        <f t="shared" si="50"/>
        <v>59.5</v>
      </c>
      <c r="J1647" s="5">
        <f t="shared" si="51"/>
        <v>59.5</v>
      </c>
    </row>
    <row r="1648" spans="1:10" x14ac:dyDescent="0.25">
      <c r="A1648" t="s">
        <v>80</v>
      </c>
      <c r="B1648" t="s">
        <v>81</v>
      </c>
      <c r="C1648">
        <v>2</v>
      </c>
      <c r="D1648">
        <v>15</v>
      </c>
      <c r="E1648" t="s">
        <v>30</v>
      </c>
      <c r="F1648" s="1" t="s">
        <v>148</v>
      </c>
      <c r="G1648" t="str">
        <f>VLOOKUP(A1648,Total!$A$1:$J$47,8,0)</f>
        <v>Upper: PU 100 | Sole: Rubber 100</v>
      </c>
      <c r="H1648" s="6">
        <f>VLOOKUP(A1648,Total!$A$1:$J$47,9,0)</f>
        <v>50</v>
      </c>
      <c r="I1648" s="5">
        <f t="shared" si="50"/>
        <v>59.5</v>
      </c>
      <c r="J1648" s="5">
        <f t="shared" si="51"/>
        <v>119</v>
      </c>
    </row>
    <row r="1649" spans="1:10" x14ac:dyDescent="0.25">
      <c r="A1649" t="s">
        <v>138</v>
      </c>
      <c r="B1649" t="s">
        <v>139</v>
      </c>
      <c r="C1649">
        <v>2</v>
      </c>
      <c r="D1649">
        <v>15</v>
      </c>
      <c r="E1649" t="s">
        <v>30</v>
      </c>
      <c r="F1649" s="1" t="s">
        <v>20</v>
      </c>
      <c r="G1649" t="str">
        <f>VLOOKUP(A1649,Total!$A$1:$J$47,8,0)</f>
        <v>Upper: PU 100 | Sole: Plastic 100</v>
      </c>
      <c r="H1649" s="6">
        <f>VLOOKUP(A1649,Total!$A$1:$J$47,9,0)</f>
        <v>38</v>
      </c>
      <c r="I1649" s="5">
        <f t="shared" si="50"/>
        <v>45.22</v>
      </c>
      <c r="J1649" s="5">
        <f t="shared" si="51"/>
        <v>90.44</v>
      </c>
    </row>
    <row r="1650" spans="1:10" x14ac:dyDescent="0.25">
      <c r="A1650" t="s">
        <v>105</v>
      </c>
      <c r="B1650" t="s">
        <v>106</v>
      </c>
      <c r="C1650">
        <v>2</v>
      </c>
      <c r="D1650">
        <v>15</v>
      </c>
      <c r="E1650" t="s">
        <v>30</v>
      </c>
      <c r="F1650" s="1" t="s">
        <v>31</v>
      </c>
      <c r="G1650" t="str">
        <f>VLOOKUP(A1650,Total!$A$1:$J$47,8,0)</f>
        <v>Upper: PU 100 | Sole: Rubber 100</v>
      </c>
      <c r="H1650" s="6">
        <f>VLOOKUP(A1650,Total!$A$1:$J$47,9,0)</f>
        <v>50</v>
      </c>
      <c r="I1650" s="5">
        <f t="shared" si="50"/>
        <v>59.5</v>
      </c>
      <c r="J1650" s="5">
        <f t="shared" si="51"/>
        <v>119</v>
      </c>
    </row>
    <row r="1651" spans="1:10" x14ac:dyDescent="0.25">
      <c r="A1651" t="s">
        <v>61</v>
      </c>
      <c r="B1651" t="s">
        <v>62</v>
      </c>
      <c r="C1651">
        <v>2</v>
      </c>
      <c r="D1651">
        <v>15</v>
      </c>
      <c r="E1651" t="s">
        <v>30</v>
      </c>
      <c r="F1651" s="1" t="s">
        <v>14</v>
      </c>
      <c r="G1651" t="str">
        <f>VLOOKUP(A1651,Total!$A$1:$J$47,8,0)</f>
        <v>Upper: PU 100 | Sole: Rubber 100</v>
      </c>
      <c r="H1651" s="6">
        <f>VLOOKUP(A1651,Total!$A$1:$J$47,9,0)</f>
        <v>55</v>
      </c>
      <c r="I1651" s="5">
        <f t="shared" si="50"/>
        <v>65.45</v>
      </c>
      <c r="J1651" s="5">
        <f t="shared" si="51"/>
        <v>130.9</v>
      </c>
    </row>
    <row r="1652" spans="1:10" x14ac:dyDescent="0.25">
      <c r="A1652" t="s">
        <v>105</v>
      </c>
      <c r="B1652" t="s">
        <v>106</v>
      </c>
      <c r="C1652">
        <v>2</v>
      </c>
      <c r="D1652">
        <v>15</v>
      </c>
      <c r="E1652" t="s">
        <v>30</v>
      </c>
      <c r="F1652" s="1" t="s">
        <v>147</v>
      </c>
      <c r="G1652" t="str">
        <f>VLOOKUP(A1652,Total!$A$1:$J$47,8,0)</f>
        <v>Upper: PU 100 | Sole: Rubber 100</v>
      </c>
      <c r="H1652" s="6">
        <f>VLOOKUP(A1652,Total!$A$1:$J$47,9,0)</f>
        <v>50</v>
      </c>
      <c r="I1652" s="5">
        <f t="shared" si="50"/>
        <v>59.5</v>
      </c>
      <c r="J1652" s="5">
        <f t="shared" si="51"/>
        <v>119</v>
      </c>
    </row>
    <row r="1653" spans="1:10" x14ac:dyDescent="0.25">
      <c r="A1653" t="s">
        <v>63</v>
      </c>
      <c r="B1653" t="s">
        <v>64</v>
      </c>
      <c r="C1653">
        <v>2</v>
      </c>
      <c r="D1653">
        <v>15</v>
      </c>
      <c r="E1653" t="s">
        <v>30</v>
      </c>
      <c r="F1653" s="1" t="s">
        <v>31</v>
      </c>
      <c r="G1653" t="str">
        <f>VLOOKUP(A1653,Total!$A$1:$J$47,8,0)</f>
        <v>Upper: Synthetic Leather Materials Lining And Sock: Synthetic Materials Outer: Other Synthetic Mater</v>
      </c>
      <c r="H1653" s="6">
        <f>VLOOKUP(A1653,Total!$A$1:$J$47,9,0)</f>
        <v>55</v>
      </c>
      <c r="I1653" s="5">
        <f t="shared" si="50"/>
        <v>65.45</v>
      </c>
      <c r="J1653" s="5">
        <f t="shared" si="51"/>
        <v>130.9</v>
      </c>
    </row>
    <row r="1654" spans="1:10" x14ac:dyDescent="0.25">
      <c r="A1654" t="s">
        <v>58</v>
      </c>
      <c r="B1654" t="s">
        <v>59</v>
      </c>
      <c r="C1654">
        <v>2</v>
      </c>
      <c r="D1654">
        <v>15</v>
      </c>
      <c r="E1654" t="s">
        <v>30</v>
      </c>
      <c r="F1654" s="1" t="s">
        <v>22</v>
      </c>
      <c r="G1654" t="str">
        <f>VLOOKUP(A1654,Total!$A$1:$J$47,8,0)</f>
        <v>Upper: PU 100 | Sole: Thermoplastic Rubber 100</v>
      </c>
      <c r="H1654" s="6">
        <f>VLOOKUP(A1654,Total!$A$1:$J$47,9,0)</f>
        <v>55</v>
      </c>
      <c r="I1654" s="5">
        <f t="shared" si="50"/>
        <v>65.45</v>
      </c>
      <c r="J1654" s="5">
        <f t="shared" si="51"/>
        <v>130.9</v>
      </c>
    </row>
    <row r="1655" spans="1:10" x14ac:dyDescent="0.25">
      <c r="A1655" t="s">
        <v>70</v>
      </c>
      <c r="B1655" t="s">
        <v>71</v>
      </c>
      <c r="C1655">
        <v>1</v>
      </c>
      <c r="D1655">
        <v>15</v>
      </c>
      <c r="E1655" t="s">
        <v>30</v>
      </c>
      <c r="F1655" s="1" t="s">
        <v>20</v>
      </c>
      <c r="G1655" t="str">
        <f>VLOOKUP(A1655,Total!$A$1:$J$47,8,0)</f>
        <v>Upper: Polyester 100 | Sole: Rubber 100</v>
      </c>
      <c r="H1655" s="6">
        <f>VLOOKUP(A1655,Total!$A$1:$J$47,9,0)</f>
        <v>60</v>
      </c>
      <c r="I1655" s="5">
        <f t="shared" si="50"/>
        <v>71.399999999999991</v>
      </c>
      <c r="J1655" s="5">
        <f t="shared" si="51"/>
        <v>71.399999999999991</v>
      </c>
    </row>
    <row r="1656" spans="1:10" x14ac:dyDescent="0.25">
      <c r="A1656" t="s">
        <v>58</v>
      </c>
      <c r="B1656" t="s">
        <v>59</v>
      </c>
      <c r="C1656">
        <v>1</v>
      </c>
      <c r="D1656">
        <v>15</v>
      </c>
      <c r="E1656" t="s">
        <v>30</v>
      </c>
      <c r="F1656" s="1" t="s">
        <v>148</v>
      </c>
      <c r="G1656" t="str">
        <f>VLOOKUP(A1656,Total!$A$1:$J$47,8,0)</f>
        <v>Upper: PU 100 | Sole: Thermoplastic Rubber 100</v>
      </c>
      <c r="H1656" s="6">
        <f>VLOOKUP(A1656,Total!$A$1:$J$47,9,0)</f>
        <v>55</v>
      </c>
      <c r="I1656" s="5">
        <f t="shared" si="50"/>
        <v>65.45</v>
      </c>
      <c r="J1656" s="5">
        <f t="shared" si="51"/>
        <v>65.45</v>
      </c>
    </row>
    <row r="1657" spans="1:10" x14ac:dyDescent="0.25">
      <c r="A1657" t="s">
        <v>58</v>
      </c>
      <c r="B1657" t="s">
        <v>59</v>
      </c>
      <c r="C1657">
        <v>1</v>
      </c>
      <c r="D1657">
        <v>15</v>
      </c>
      <c r="E1657" t="s">
        <v>30</v>
      </c>
      <c r="F1657" s="1" t="s">
        <v>31</v>
      </c>
      <c r="G1657" t="str">
        <f>VLOOKUP(A1657,Total!$A$1:$J$47,8,0)</f>
        <v>Upper: PU 100 | Sole: Thermoplastic Rubber 100</v>
      </c>
      <c r="H1657" s="6">
        <f>VLOOKUP(A1657,Total!$A$1:$J$47,9,0)</f>
        <v>55</v>
      </c>
      <c r="I1657" s="5">
        <f t="shared" si="50"/>
        <v>65.45</v>
      </c>
      <c r="J1657" s="5">
        <f t="shared" si="51"/>
        <v>65.45</v>
      </c>
    </row>
    <row r="1658" spans="1:10" x14ac:dyDescent="0.25">
      <c r="A1658" t="s">
        <v>38</v>
      </c>
      <c r="B1658" t="s">
        <v>40</v>
      </c>
      <c r="C1658">
        <v>5</v>
      </c>
      <c r="D1658">
        <v>15</v>
      </c>
      <c r="E1658" t="s">
        <v>30</v>
      </c>
      <c r="F1658" s="1" t="s">
        <v>22</v>
      </c>
      <c r="G1658" t="str">
        <f>VLOOKUP(A1658,Total!$A$1:$J$47,8,0)</f>
        <v>Upper: PU 100 | Sole: Rubber 100</v>
      </c>
      <c r="H1658" s="6">
        <f>VLOOKUP(A1658,Total!$A$1:$J$47,9,0)</f>
        <v>50</v>
      </c>
      <c r="I1658" s="5">
        <f t="shared" si="50"/>
        <v>59.5</v>
      </c>
      <c r="J1658" s="5">
        <f t="shared" si="51"/>
        <v>297.5</v>
      </c>
    </row>
    <row r="1659" spans="1:10" x14ac:dyDescent="0.25">
      <c r="A1659" t="s">
        <v>33</v>
      </c>
      <c r="B1659" t="s">
        <v>34</v>
      </c>
      <c r="C1659">
        <v>12</v>
      </c>
      <c r="D1659">
        <v>15</v>
      </c>
      <c r="E1659" t="s">
        <v>30</v>
      </c>
      <c r="F1659" s="1" t="s">
        <v>31</v>
      </c>
      <c r="G1659" t="str">
        <f>VLOOKUP(A1659,Total!$A$1:$J$47,8,0)</f>
        <v>Upper: Satin 100 | Sole: Rubber 100</v>
      </c>
      <c r="H1659" s="6">
        <f>VLOOKUP(A1659,Total!$A$1:$J$47,9,0)</f>
        <v>30</v>
      </c>
      <c r="I1659" s="5">
        <f t="shared" si="50"/>
        <v>35.699999999999996</v>
      </c>
      <c r="J1659" s="5">
        <f t="shared" si="51"/>
        <v>428.4</v>
      </c>
    </row>
    <row r="1660" spans="1:10" x14ac:dyDescent="0.25">
      <c r="A1660" t="s">
        <v>42</v>
      </c>
      <c r="B1660" t="s">
        <v>43</v>
      </c>
      <c r="C1660">
        <v>5</v>
      </c>
      <c r="D1660">
        <v>15</v>
      </c>
      <c r="E1660" t="s">
        <v>30</v>
      </c>
      <c r="F1660" s="1" t="s">
        <v>22</v>
      </c>
      <c r="G1660" t="str">
        <f>VLOOKUP(A1660,Total!$A$1:$J$47,8,0)</f>
        <v>Upper: PU 100 | Sole: Rubber 100</v>
      </c>
      <c r="H1660" s="6">
        <f>VLOOKUP(A1660,Total!$A$1:$J$47,9,0)</f>
        <v>65</v>
      </c>
      <c r="I1660" s="5">
        <f t="shared" si="50"/>
        <v>77.349999999999994</v>
      </c>
      <c r="J1660" s="5">
        <f t="shared" si="51"/>
        <v>386.75</v>
      </c>
    </row>
    <row r="1661" spans="1:10" x14ac:dyDescent="0.25">
      <c r="A1661" t="s">
        <v>68</v>
      </c>
      <c r="B1661" t="s">
        <v>69</v>
      </c>
      <c r="C1661">
        <v>1</v>
      </c>
      <c r="D1661">
        <v>15</v>
      </c>
      <c r="E1661" t="s">
        <v>30</v>
      </c>
      <c r="F1661" s="1" t="s">
        <v>22</v>
      </c>
      <c r="G1661" t="str">
        <f>VLOOKUP(A1661,Total!$A$1:$J$47,8,0)</f>
        <v>Upper: PU 100 | Sole: Thermoplastic Rubber 100</v>
      </c>
      <c r="H1661" s="6">
        <f>VLOOKUP(A1661,Total!$A$1:$J$47,9,0)</f>
        <v>55</v>
      </c>
      <c r="I1661" s="5">
        <f t="shared" si="50"/>
        <v>65.45</v>
      </c>
      <c r="J1661" s="5">
        <f t="shared" si="51"/>
        <v>65.45</v>
      </c>
    </row>
    <row r="1662" spans="1:10" x14ac:dyDescent="0.25">
      <c r="A1662" t="s">
        <v>42</v>
      </c>
      <c r="B1662" t="s">
        <v>43</v>
      </c>
      <c r="C1662">
        <v>5</v>
      </c>
      <c r="D1662">
        <v>15</v>
      </c>
      <c r="E1662" t="s">
        <v>30</v>
      </c>
      <c r="F1662" s="1" t="s">
        <v>22</v>
      </c>
      <c r="G1662" t="str">
        <f>VLOOKUP(A1662,Total!$A$1:$J$47,8,0)</f>
        <v>Upper: PU 100 | Sole: Rubber 100</v>
      </c>
      <c r="H1662" s="6">
        <f>VLOOKUP(A1662,Total!$A$1:$J$47,9,0)</f>
        <v>65</v>
      </c>
      <c r="I1662" s="5">
        <f t="shared" si="50"/>
        <v>77.349999999999994</v>
      </c>
      <c r="J1662" s="5">
        <f t="shared" si="51"/>
        <v>386.75</v>
      </c>
    </row>
    <row r="1663" spans="1:10" x14ac:dyDescent="0.25">
      <c r="A1663" t="s">
        <v>58</v>
      </c>
      <c r="B1663" t="s">
        <v>59</v>
      </c>
      <c r="C1663">
        <v>1</v>
      </c>
      <c r="D1663">
        <v>15</v>
      </c>
      <c r="E1663" t="s">
        <v>30</v>
      </c>
      <c r="F1663" s="1" t="s">
        <v>22</v>
      </c>
      <c r="G1663" t="str">
        <f>VLOOKUP(A1663,Total!$A$1:$J$47,8,0)</f>
        <v>Upper: PU 100 | Sole: Thermoplastic Rubber 100</v>
      </c>
      <c r="H1663" s="6">
        <f>VLOOKUP(A1663,Total!$A$1:$J$47,9,0)</f>
        <v>55</v>
      </c>
      <c r="I1663" s="5">
        <f t="shared" si="50"/>
        <v>65.45</v>
      </c>
      <c r="J1663" s="5">
        <f t="shared" si="51"/>
        <v>65.45</v>
      </c>
    </row>
    <row r="1664" spans="1:10" x14ac:dyDescent="0.25">
      <c r="A1664" t="s">
        <v>58</v>
      </c>
      <c r="B1664" t="s">
        <v>59</v>
      </c>
      <c r="C1664">
        <v>2</v>
      </c>
      <c r="D1664">
        <v>15</v>
      </c>
      <c r="E1664" t="s">
        <v>30</v>
      </c>
      <c r="F1664" s="1" t="s">
        <v>147</v>
      </c>
      <c r="G1664" t="str">
        <f>VLOOKUP(A1664,Total!$A$1:$J$47,8,0)</f>
        <v>Upper: PU 100 | Sole: Thermoplastic Rubber 100</v>
      </c>
      <c r="H1664" s="6">
        <f>VLOOKUP(A1664,Total!$A$1:$J$47,9,0)</f>
        <v>55</v>
      </c>
      <c r="I1664" s="5">
        <f t="shared" si="50"/>
        <v>65.45</v>
      </c>
      <c r="J1664" s="5">
        <f t="shared" si="51"/>
        <v>130.9</v>
      </c>
    </row>
    <row r="1665" spans="1:10" x14ac:dyDescent="0.25">
      <c r="A1665" t="s">
        <v>50</v>
      </c>
      <c r="B1665" t="s">
        <v>52</v>
      </c>
      <c r="C1665">
        <v>11</v>
      </c>
      <c r="D1665">
        <v>15</v>
      </c>
      <c r="E1665" t="s">
        <v>30</v>
      </c>
      <c r="F1665" s="1" t="s">
        <v>31</v>
      </c>
      <c r="G1665" t="str">
        <f>VLOOKUP(A1665,Total!$A$1:$J$47,8,0)</f>
        <v>Upper: Polyurethane 100 | Sole: Polyurethane 100</v>
      </c>
      <c r="H1665" s="6">
        <f>VLOOKUP(A1665,Total!$A$1:$J$47,9,0)</f>
        <v>24</v>
      </c>
      <c r="I1665" s="5">
        <f t="shared" si="50"/>
        <v>28.56</v>
      </c>
      <c r="J1665" s="5">
        <f t="shared" si="51"/>
        <v>314.15999999999997</v>
      </c>
    </row>
    <row r="1666" spans="1:10" x14ac:dyDescent="0.25">
      <c r="A1666" t="s">
        <v>33</v>
      </c>
      <c r="B1666" t="s">
        <v>34</v>
      </c>
      <c r="C1666">
        <v>3</v>
      </c>
      <c r="D1666">
        <v>15</v>
      </c>
      <c r="E1666" t="s">
        <v>30</v>
      </c>
      <c r="F1666" s="1" t="s">
        <v>31</v>
      </c>
      <c r="G1666" t="str">
        <f>VLOOKUP(A1666,Total!$A$1:$J$47,8,0)</f>
        <v>Upper: Satin 100 | Sole: Rubber 100</v>
      </c>
      <c r="H1666" s="6">
        <f>VLOOKUP(A1666,Total!$A$1:$J$47,9,0)</f>
        <v>30</v>
      </c>
      <c r="I1666" s="5">
        <f t="shared" si="50"/>
        <v>35.699999999999996</v>
      </c>
      <c r="J1666" s="5">
        <f t="shared" si="51"/>
        <v>107.1</v>
      </c>
    </row>
    <row r="1667" spans="1:10" x14ac:dyDescent="0.25">
      <c r="A1667" t="s">
        <v>120</v>
      </c>
      <c r="B1667" t="s">
        <v>121</v>
      </c>
      <c r="C1667">
        <v>2</v>
      </c>
      <c r="D1667">
        <v>15</v>
      </c>
      <c r="E1667" t="s">
        <v>30</v>
      </c>
      <c r="F1667" s="1" t="s">
        <v>148</v>
      </c>
      <c r="G1667" t="str">
        <f>VLOOKUP(A1667,Total!$A$1:$J$47,8,0)</f>
        <v>Upper-100% Polyester  sock-100% polyurethane outsole-TPR</v>
      </c>
      <c r="H1667" s="6">
        <f>VLOOKUP(A1667,Total!$A$1:$J$47,9,0)</f>
        <v>35</v>
      </c>
      <c r="I1667" s="5">
        <f t="shared" ref="I1667:I1730" si="52">H1667*1.19</f>
        <v>41.65</v>
      </c>
      <c r="J1667" s="5">
        <f t="shared" ref="J1667:J1730" si="53">I1667*C1667</f>
        <v>83.3</v>
      </c>
    </row>
    <row r="1668" spans="1:10" x14ac:dyDescent="0.25">
      <c r="A1668" t="s">
        <v>61</v>
      </c>
      <c r="B1668" t="s">
        <v>62</v>
      </c>
      <c r="C1668">
        <v>2</v>
      </c>
      <c r="D1668">
        <v>15</v>
      </c>
      <c r="E1668" t="s">
        <v>30</v>
      </c>
      <c r="F1668" s="1" t="s">
        <v>14</v>
      </c>
      <c r="G1668" t="str">
        <f>VLOOKUP(A1668,Total!$A$1:$J$47,8,0)</f>
        <v>Upper: PU 100 | Sole: Rubber 100</v>
      </c>
      <c r="H1668" s="6">
        <f>VLOOKUP(A1668,Total!$A$1:$J$47,9,0)</f>
        <v>55</v>
      </c>
      <c r="I1668" s="5">
        <f t="shared" si="52"/>
        <v>65.45</v>
      </c>
      <c r="J1668" s="5">
        <f t="shared" si="53"/>
        <v>130.9</v>
      </c>
    </row>
    <row r="1669" spans="1:10" x14ac:dyDescent="0.25">
      <c r="A1669" t="s">
        <v>58</v>
      </c>
      <c r="B1669" t="s">
        <v>59</v>
      </c>
      <c r="C1669">
        <v>1</v>
      </c>
      <c r="D1669">
        <v>15</v>
      </c>
      <c r="E1669" t="s">
        <v>30</v>
      </c>
      <c r="F1669" s="1" t="s">
        <v>31</v>
      </c>
      <c r="G1669" t="str">
        <f>VLOOKUP(A1669,Total!$A$1:$J$47,8,0)</f>
        <v>Upper: PU 100 | Sole: Thermoplastic Rubber 100</v>
      </c>
      <c r="H1669" s="6">
        <f>VLOOKUP(A1669,Total!$A$1:$J$47,9,0)</f>
        <v>55</v>
      </c>
      <c r="I1669" s="5">
        <f t="shared" si="52"/>
        <v>65.45</v>
      </c>
      <c r="J1669" s="5">
        <f t="shared" si="53"/>
        <v>65.45</v>
      </c>
    </row>
    <row r="1670" spans="1:10" x14ac:dyDescent="0.25">
      <c r="A1670" t="s">
        <v>38</v>
      </c>
      <c r="B1670" t="s">
        <v>40</v>
      </c>
      <c r="C1670">
        <v>5</v>
      </c>
      <c r="D1670">
        <v>15</v>
      </c>
      <c r="E1670" t="s">
        <v>30</v>
      </c>
      <c r="F1670" s="1" t="s">
        <v>31</v>
      </c>
      <c r="G1670" t="str">
        <f>VLOOKUP(A1670,Total!$A$1:$J$47,8,0)</f>
        <v>Upper: PU 100 | Sole: Rubber 100</v>
      </c>
      <c r="H1670" s="6">
        <f>VLOOKUP(A1670,Total!$A$1:$J$47,9,0)</f>
        <v>50</v>
      </c>
      <c r="I1670" s="5">
        <f t="shared" si="52"/>
        <v>59.5</v>
      </c>
      <c r="J1670" s="5">
        <f t="shared" si="53"/>
        <v>297.5</v>
      </c>
    </row>
    <row r="1671" spans="1:10" x14ac:dyDescent="0.25">
      <c r="A1671" t="s">
        <v>50</v>
      </c>
      <c r="B1671" t="s">
        <v>52</v>
      </c>
      <c r="C1671">
        <v>11</v>
      </c>
      <c r="D1671">
        <v>15</v>
      </c>
      <c r="E1671" t="s">
        <v>30</v>
      </c>
      <c r="F1671" s="1" t="s">
        <v>22</v>
      </c>
      <c r="G1671" t="str">
        <f>VLOOKUP(A1671,Total!$A$1:$J$47,8,0)</f>
        <v>Upper: Polyurethane 100 | Sole: Polyurethane 100</v>
      </c>
      <c r="H1671" s="6">
        <f>VLOOKUP(A1671,Total!$A$1:$J$47,9,0)</f>
        <v>24</v>
      </c>
      <c r="I1671" s="5">
        <f t="shared" si="52"/>
        <v>28.56</v>
      </c>
      <c r="J1671" s="5">
        <f t="shared" si="53"/>
        <v>314.15999999999997</v>
      </c>
    </row>
    <row r="1672" spans="1:10" x14ac:dyDescent="0.25">
      <c r="A1672" t="s">
        <v>28</v>
      </c>
      <c r="B1672" t="s">
        <v>29</v>
      </c>
      <c r="C1672">
        <v>5</v>
      </c>
      <c r="D1672">
        <v>15</v>
      </c>
      <c r="E1672" t="s">
        <v>30</v>
      </c>
      <c r="F1672" s="1" t="s">
        <v>22</v>
      </c>
      <c r="G1672" t="str">
        <f>VLOOKUP(A1672,Total!$A$1:$J$47,8,0)</f>
        <v>Upper: Polyester 100 | Sole: Rubber 100</v>
      </c>
      <c r="H1672" s="6">
        <f>VLOOKUP(A1672,Total!$A$1:$J$47,9,0)</f>
        <v>60</v>
      </c>
      <c r="I1672" s="5">
        <f t="shared" si="52"/>
        <v>71.399999999999991</v>
      </c>
      <c r="J1672" s="5">
        <f t="shared" si="53"/>
        <v>356.99999999999994</v>
      </c>
    </row>
    <row r="1673" spans="1:10" x14ac:dyDescent="0.25">
      <c r="A1673" t="s">
        <v>56</v>
      </c>
      <c r="B1673" t="s">
        <v>57</v>
      </c>
      <c r="C1673">
        <v>10</v>
      </c>
      <c r="D1673">
        <v>16</v>
      </c>
      <c r="E1673" t="s">
        <v>30</v>
      </c>
      <c r="F1673" s="1" t="s">
        <v>20</v>
      </c>
      <c r="G1673" t="str">
        <f>VLOOKUP(A1673,Total!$A$1:$J$47,8,0)</f>
        <v>Upper: PU 100 | Sole: Rubber 100</v>
      </c>
      <c r="H1673" s="6">
        <f>VLOOKUP(A1673,Total!$A$1:$J$47,9,0)</f>
        <v>30</v>
      </c>
      <c r="I1673" s="5">
        <f t="shared" si="52"/>
        <v>35.699999999999996</v>
      </c>
      <c r="J1673" s="5">
        <f t="shared" si="53"/>
        <v>356.99999999999994</v>
      </c>
    </row>
    <row r="1674" spans="1:10" x14ac:dyDescent="0.25">
      <c r="A1674" t="s">
        <v>123</v>
      </c>
      <c r="B1674" t="s">
        <v>124</v>
      </c>
      <c r="C1674">
        <v>4</v>
      </c>
      <c r="D1674">
        <v>16</v>
      </c>
      <c r="E1674" t="s">
        <v>30</v>
      </c>
      <c r="F1674" s="1" t="s">
        <v>12</v>
      </c>
      <c r="G1674" t="str">
        <f>VLOOKUP(A1674,Total!$A$1:$J$47,8,0)</f>
        <v>Upper: Synthetic Materials Lining And Sock: Synthetic Materials Outer: Other Synthetic Materials</v>
      </c>
      <c r="H1674" s="6">
        <f>VLOOKUP(A1674,Total!$A$1:$J$47,9,0)</f>
        <v>35</v>
      </c>
      <c r="I1674" s="5">
        <f t="shared" si="52"/>
        <v>41.65</v>
      </c>
      <c r="J1674" s="5">
        <f t="shared" si="53"/>
        <v>166.6</v>
      </c>
    </row>
    <row r="1675" spans="1:10" x14ac:dyDescent="0.25">
      <c r="A1675" t="s">
        <v>123</v>
      </c>
      <c r="B1675" t="s">
        <v>124</v>
      </c>
      <c r="C1675">
        <v>4</v>
      </c>
      <c r="D1675">
        <v>16</v>
      </c>
      <c r="E1675" t="s">
        <v>30</v>
      </c>
      <c r="F1675" s="1" t="s">
        <v>20</v>
      </c>
      <c r="G1675" t="str">
        <f>VLOOKUP(A1675,Total!$A$1:$J$47,8,0)</f>
        <v>Upper: Synthetic Materials Lining And Sock: Synthetic Materials Outer: Other Synthetic Materials</v>
      </c>
      <c r="H1675" s="6">
        <f>VLOOKUP(A1675,Total!$A$1:$J$47,9,0)</f>
        <v>35</v>
      </c>
      <c r="I1675" s="5">
        <f t="shared" si="52"/>
        <v>41.65</v>
      </c>
      <c r="J1675" s="5">
        <f t="shared" si="53"/>
        <v>166.6</v>
      </c>
    </row>
    <row r="1676" spans="1:10" x14ac:dyDescent="0.25">
      <c r="A1676" t="s">
        <v>48</v>
      </c>
      <c r="B1676" t="s">
        <v>49</v>
      </c>
      <c r="C1676">
        <v>10</v>
      </c>
      <c r="D1676">
        <v>16</v>
      </c>
      <c r="E1676" t="s">
        <v>30</v>
      </c>
      <c r="F1676" s="1" t="s">
        <v>14</v>
      </c>
      <c r="G1676" t="str">
        <f>VLOOKUP(A1676,Total!$A$1:$J$47,8,0)</f>
        <v>Upper: Polyester 100 | Sole: Rubber 100</v>
      </c>
      <c r="H1676" s="6">
        <f>VLOOKUP(A1676,Total!$A$1:$J$47,9,0)</f>
        <v>34</v>
      </c>
      <c r="I1676" s="5">
        <f t="shared" si="52"/>
        <v>40.46</v>
      </c>
      <c r="J1676" s="5">
        <f t="shared" si="53"/>
        <v>404.6</v>
      </c>
    </row>
    <row r="1677" spans="1:10" x14ac:dyDescent="0.25">
      <c r="A1677" t="s">
        <v>123</v>
      </c>
      <c r="B1677" t="s">
        <v>124</v>
      </c>
      <c r="C1677">
        <v>4</v>
      </c>
      <c r="D1677">
        <v>16</v>
      </c>
      <c r="E1677" t="s">
        <v>30</v>
      </c>
      <c r="F1677" s="1" t="s">
        <v>149</v>
      </c>
      <c r="G1677" t="str">
        <f>VLOOKUP(A1677,Total!$A$1:$J$47,8,0)</f>
        <v>Upper: Synthetic Materials Lining And Sock: Synthetic Materials Outer: Other Synthetic Materials</v>
      </c>
      <c r="H1677" s="6">
        <f>VLOOKUP(A1677,Total!$A$1:$J$47,9,0)</f>
        <v>35</v>
      </c>
      <c r="I1677" s="5">
        <f t="shared" si="52"/>
        <v>41.65</v>
      </c>
      <c r="J1677" s="5">
        <f t="shared" si="53"/>
        <v>166.6</v>
      </c>
    </row>
    <row r="1678" spans="1:10" x14ac:dyDescent="0.25">
      <c r="A1678" t="s">
        <v>70</v>
      </c>
      <c r="B1678" t="s">
        <v>71</v>
      </c>
      <c r="C1678">
        <v>4</v>
      </c>
      <c r="D1678">
        <v>16</v>
      </c>
      <c r="E1678" t="s">
        <v>30</v>
      </c>
      <c r="F1678" s="1" t="s">
        <v>20</v>
      </c>
      <c r="G1678" t="str">
        <f>VLOOKUP(A1678,Total!$A$1:$J$47,8,0)</f>
        <v>Upper: Polyester 100 | Sole: Rubber 100</v>
      </c>
      <c r="H1678" s="6">
        <f>VLOOKUP(A1678,Total!$A$1:$J$47,9,0)</f>
        <v>60</v>
      </c>
      <c r="I1678" s="5">
        <f t="shared" si="52"/>
        <v>71.399999999999991</v>
      </c>
      <c r="J1678" s="5">
        <f t="shared" si="53"/>
        <v>285.59999999999997</v>
      </c>
    </row>
    <row r="1679" spans="1:10" x14ac:dyDescent="0.25">
      <c r="A1679" t="s">
        <v>123</v>
      </c>
      <c r="B1679" t="s">
        <v>124</v>
      </c>
      <c r="C1679">
        <v>2</v>
      </c>
      <c r="D1679">
        <v>16</v>
      </c>
      <c r="E1679" t="s">
        <v>30</v>
      </c>
      <c r="F1679" s="1" t="s">
        <v>22</v>
      </c>
      <c r="G1679" t="str">
        <f>VLOOKUP(A1679,Total!$A$1:$J$47,8,0)</f>
        <v>Upper: Synthetic Materials Lining And Sock: Synthetic Materials Outer: Other Synthetic Materials</v>
      </c>
      <c r="H1679" s="6">
        <f>VLOOKUP(A1679,Total!$A$1:$J$47,9,0)</f>
        <v>35</v>
      </c>
      <c r="I1679" s="5">
        <f t="shared" si="52"/>
        <v>41.65</v>
      </c>
      <c r="J1679" s="5">
        <f t="shared" si="53"/>
        <v>83.3</v>
      </c>
    </row>
    <row r="1680" spans="1:10" x14ac:dyDescent="0.25">
      <c r="A1680" t="s">
        <v>123</v>
      </c>
      <c r="B1680" t="s">
        <v>124</v>
      </c>
      <c r="C1680">
        <v>5</v>
      </c>
      <c r="D1680">
        <v>16</v>
      </c>
      <c r="E1680" t="s">
        <v>30</v>
      </c>
      <c r="F1680" s="1" t="s">
        <v>22</v>
      </c>
      <c r="G1680" t="str">
        <f>VLOOKUP(A1680,Total!$A$1:$J$47,8,0)</f>
        <v>Upper: Synthetic Materials Lining And Sock: Synthetic Materials Outer: Other Synthetic Materials</v>
      </c>
      <c r="H1680" s="6">
        <f>VLOOKUP(A1680,Total!$A$1:$J$47,9,0)</f>
        <v>35</v>
      </c>
      <c r="I1680" s="5">
        <f t="shared" si="52"/>
        <v>41.65</v>
      </c>
      <c r="J1680" s="5">
        <f t="shared" si="53"/>
        <v>208.25</v>
      </c>
    </row>
    <row r="1681" spans="1:10" x14ac:dyDescent="0.25">
      <c r="A1681" t="s">
        <v>123</v>
      </c>
      <c r="B1681" t="s">
        <v>124</v>
      </c>
      <c r="C1681">
        <v>4</v>
      </c>
      <c r="D1681">
        <v>16</v>
      </c>
      <c r="E1681" t="s">
        <v>30</v>
      </c>
      <c r="F1681" s="1" t="s">
        <v>20</v>
      </c>
      <c r="G1681" t="str">
        <f>VLOOKUP(A1681,Total!$A$1:$J$47,8,0)</f>
        <v>Upper: Synthetic Materials Lining And Sock: Synthetic Materials Outer: Other Synthetic Materials</v>
      </c>
      <c r="H1681" s="6">
        <f>VLOOKUP(A1681,Total!$A$1:$J$47,9,0)</f>
        <v>35</v>
      </c>
      <c r="I1681" s="5">
        <f t="shared" si="52"/>
        <v>41.65</v>
      </c>
      <c r="J1681" s="5">
        <f t="shared" si="53"/>
        <v>166.6</v>
      </c>
    </row>
    <row r="1682" spans="1:10" x14ac:dyDescent="0.25">
      <c r="A1682" t="s">
        <v>46</v>
      </c>
      <c r="B1682" t="s">
        <v>47</v>
      </c>
      <c r="C1682">
        <v>6</v>
      </c>
      <c r="D1682">
        <v>16</v>
      </c>
      <c r="E1682" t="s">
        <v>30</v>
      </c>
      <c r="F1682" s="1" t="s">
        <v>20</v>
      </c>
      <c r="G1682" t="str">
        <f>VLOOKUP(A1682,Total!$A$1:$J$47,8,0)</f>
        <v>Upper: PU 100 | Sole: Rubber 100</v>
      </c>
      <c r="H1682" s="6">
        <f>VLOOKUP(A1682,Total!$A$1:$J$47,9,0)</f>
        <v>55</v>
      </c>
      <c r="I1682" s="5">
        <f t="shared" si="52"/>
        <v>65.45</v>
      </c>
      <c r="J1682" s="5">
        <f t="shared" si="53"/>
        <v>392.70000000000005</v>
      </c>
    </row>
    <row r="1683" spans="1:10" x14ac:dyDescent="0.25">
      <c r="A1683" t="s">
        <v>82</v>
      </c>
      <c r="B1683" t="s">
        <v>84</v>
      </c>
      <c r="C1683">
        <v>9</v>
      </c>
      <c r="D1683">
        <v>16</v>
      </c>
      <c r="E1683" t="s">
        <v>30</v>
      </c>
      <c r="F1683" s="1" t="s">
        <v>147</v>
      </c>
      <c r="G1683" t="str">
        <f>VLOOKUP(A1683,Total!$A$1:$J$47,8,0)</f>
        <v>Upper: PU 100 | Sole: Rubber 100</v>
      </c>
      <c r="H1683" s="6">
        <f>VLOOKUP(A1683,Total!$A$1:$J$47,9,0)</f>
        <v>32</v>
      </c>
      <c r="I1683" s="5">
        <f t="shared" si="52"/>
        <v>38.08</v>
      </c>
      <c r="J1683" s="5">
        <f t="shared" si="53"/>
        <v>342.71999999999997</v>
      </c>
    </row>
    <row r="1684" spans="1:10" x14ac:dyDescent="0.25">
      <c r="A1684" t="s">
        <v>70</v>
      </c>
      <c r="B1684" t="s">
        <v>71</v>
      </c>
      <c r="C1684">
        <v>1</v>
      </c>
      <c r="D1684">
        <v>16</v>
      </c>
      <c r="E1684" t="s">
        <v>30</v>
      </c>
      <c r="F1684" s="1" t="s">
        <v>14</v>
      </c>
      <c r="G1684" t="str">
        <f>VLOOKUP(A1684,Total!$A$1:$J$47,8,0)</f>
        <v>Upper: Polyester 100 | Sole: Rubber 100</v>
      </c>
      <c r="H1684" s="6">
        <f>VLOOKUP(A1684,Total!$A$1:$J$47,9,0)</f>
        <v>60</v>
      </c>
      <c r="I1684" s="5">
        <f t="shared" si="52"/>
        <v>71.399999999999991</v>
      </c>
      <c r="J1684" s="5">
        <f t="shared" si="53"/>
        <v>71.399999999999991</v>
      </c>
    </row>
    <row r="1685" spans="1:10" x14ac:dyDescent="0.25">
      <c r="A1685" t="s">
        <v>138</v>
      </c>
      <c r="B1685" t="s">
        <v>139</v>
      </c>
      <c r="C1685">
        <v>4</v>
      </c>
      <c r="D1685">
        <v>16</v>
      </c>
      <c r="E1685" t="s">
        <v>30</v>
      </c>
      <c r="F1685" s="1" t="s">
        <v>31</v>
      </c>
      <c r="G1685" t="str">
        <f>VLOOKUP(A1685,Total!$A$1:$J$47,8,0)</f>
        <v>Upper: PU 100 | Sole: Plastic 100</v>
      </c>
      <c r="H1685" s="6">
        <f>VLOOKUP(A1685,Total!$A$1:$J$47,9,0)</f>
        <v>38</v>
      </c>
      <c r="I1685" s="5">
        <f t="shared" si="52"/>
        <v>45.22</v>
      </c>
      <c r="J1685" s="5">
        <f t="shared" si="53"/>
        <v>180.88</v>
      </c>
    </row>
    <row r="1686" spans="1:10" x14ac:dyDescent="0.25">
      <c r="A1686" t="s">
        <v>126</v>
      </c>
      <c r="B1686" t="s">
        <v>127</v>
      </c>
      <c r="C1686">
        <v>1</v>
      </c>
      <c r="D1686">
        <v>16</v>
      </c>
      <c r="E1686" t="s">
        <v>30</v>
      </c>
      <c r="F1686" s="1" t="s">
        <v>31</v>
      </c>
      <c r="G1686" t="str">
        <f>VLOOKUP(A1686,Total!$A$1:$J$47,8,0)</f>
        <v>Upper: PU 100 | Sole: Rubber 100</v>
      </c>
      <c r="H1686" s="6">
        <f>VLOOKUP(A1686,Total!$A$1:$J$47,9,0)</f>
        <v>38</v>
      </c>
      <c r="I1686" s="5">
        <f t="shared" si="52"/>
        <v>45.22</v>
      </c>
      <c r="J1686" s="5">
        <f t="shared" si="53"/>
        <v>45.22</v>
      </c>
    </row>
    <row r="1687" spans="1:10" x14ac:dyDescent="0.25">
      <c r="A1687" t="s">
        <v>110</v>
      </c>
      <c r="B1687" t="s">
        <v>111</v>
      </c>
      <c r="C1687">
        <v>6</v>
      </c>
      <c r="D1687">
        <v>16</v>
      </c>
      <c r="E1687" t="s">
        <v>30</v>
      </c>
      <c r="F1687" s="1" t="s">
        <v>148</v>
      </c>
      <c r="G1687" t="str">
        <f>VLOOKUP(A1687,Total!$A$1:$J$47,8,0)</f>
        <v>Upper: Satin 100 | Sole: Rubber 100</v>
      </c>
      <c r="H1687" s="6">
        <f>VLOOKUP(A1687,Total!$A$1:$J$47,9,0)</f>
        <v>35</v>
      </c>
      <c r="I1687" s="5">
        <f t="shared" si="52"/>
        <v>41.65</v>
      </c>
      <c r="J1687" s="5">
        <f t="shared" si="53"/>
        <v>249.89999999999998</v>
      </c>
    </row>
    <row r="1688" spans="1:10" x14ac:dyDescent="0.25">
      <c r="A1688" t="s">
        <v>38</v>
      </c>
      <c r="B1688" t="s">
        <v>40</v>
      </c>
      <c r="C1688">
        <v>3</v>
      </c>
      <c r="D1688">
        <v>16</v>
      </c>
      <c r="E1688" t="s">
        <v>30</v>
      </c>
      <c r="F1688" s="1" t="s">
        <v>147</v>
      </c>
      <c r="G1688" t="str">
        <f>VLOOKUP(A1688,Total!$A$1:$J$47,8,0)</f>
        <v>Upper: PU 100 | Sole: Rubber 100</v>
      </c>
      <c r="H1688" s="6">
        <f>VLOOKUP(A1688,Total!$A$1:$J$47,9,0)</f>
        <v>50</v>
      </c>
      <c r="I1688" s="5">
        <f t="shared" si="52"/>
        <v>59.5</v>
      </c>
      <c r="J1688" s="5">
        <f t="shared" si="53"/>
        <v>178.5</v>
      </c>
    </row>
    <row r="1689" spans="1:10" x14ac:dyDescent="0.25">
      <c r="A1689" t="s">
        <v>101</v>
      </c>
      <c r="B1689" t="s">
        <v>102</v>
      </c>
      <c r="C1689">
        <v>1</v>
      </c>
      <c r="D1689">
        <v>16</v>
      </c>
      <c r="E1689" t="s">
        <v>30</v>
      </c>
      <c r="F1689" s="1" t="s">
        <v>14</v>
      </c>
      <c r="G1689" t="str">
        <f>VLOOKUP(A1689,Total!$A$1:$J$47,8,0)</f>
        <v>Upper: PU 100 | Sole: Rubber 100</v>
      </c>
      <c r="H1689" s="6">
        <f>VLOOKUP(A1689,Total!$A$1:$J$47,9,0)</f>
        <v>32</v>
      </c>
      <c r="I1689" s="5">
        <f t="shared" si="52"/>
        <v>38.08</v>
      </c>
      <c r="J1689" s="5">
        <f t="shared" si="53"/>
        <v>38.08</v>
      </c>
    </row>
    <row r="1690" spans="1:10" x14ac:dyDescent="0.25">
      <c r="A1690" t="s">
        <v>123</v>
      </c>
      <c r="B1690" t="s">
        <v>124</v>
      </c>
      <c r="C1690">
        <v>4</v>
      </c>
      <c r="D1690">
        <v>16</v>
      </c>
      <c r="E1690" t="s">
        <v>30</v>
      </c>
      <c r="F1690" s="1" t="s">
        <v>12</v>
      </c>
      <c r="G1690" t="str">
        <f>VLOOKUP(A1690,Total!$A$1:$J$47,8,0)</f>
        <v>Upper: Synthetic Materials Lining And Sock: Synthetic Materials Outer: Other Synthetic Materials</v>
      </c>
      <c r="H1690" s="6">
        <f>VLOOKUP(A1690,Total!$A$1:$J$47,9,0)</f>
        <v>35</v>
      </c>
      <c r="I1690" s="5">
        <f t="shared" si="52"/>
        <v>41.65</v>
      </c>
      <c r="J1690" s="5">
        <f t="shared" si="53"/>
        <v>166.6</v>
      </c>
    </row>
    <row r="1691" spans="1:10" x14ac:dyDescent="0.25">
      <c r="A1691" t="s">
        <v>101</v>
      </c>
      <c r="B1691" t="s">
        <v>102</v>
      </c>
      <c r="C1691">
        <v>13</v>
      </c>
      <c r="D1691">
        <v>16</v>
      </c>
      <c r="E1691" t="s">
        <v>30</v>
      </c>
      <c r="F1691" s="1" t="s">
        <v>14</v>
      </c>
      <c r="G1691" t="str">
        <f>VLOOKUP(A1691,Total!$A$1:$J$47,8,0)</f>
        <v>Upper: PU 100 | Sole: Rubber 100</v>
      </c>
      <c r="H1691" s="6">
        <f>VLOOKUP(A1691,Total!$A$1:$J$47,9,0)</f>
        <v>32</v>
      </c>
      <c r="I1691" s="5">
        <f t="shared" si="52"/>
        <v>38.08</v>
      </c>
      <c r="J1691" s="5">
        <f t="shared" si="53"/>
        <v>495.03999999999996</v>
      </c>
    </row>
    <row r="1692" spans="1:10" x14ac:dyDescent="0.25">
      <c r="A1692" t="s">
        <v>48</v>
      </c>
      <c r="B1692" t="s">
        <v>49</v>
      </c>
      <c r="C1692">
        <v>10</v>
      </c>
      <c r="D1692">
        <v>16</v>
      </c>
      <c r="E1692" t="s">
        <v>30</v>
      </c>
      <c r="F1692" s="1" t="s">
        <v>148</v>
      </c>
      <c r="G1692" t="str">
        <f>VLOOKUP(A1692,Total!$A$1:$J$47,8,0)</f>
        <v>Upper: Polyester 100 | Sole: Rubber 100</v>
      </c>
      <c r="H1692" s="6">
        <f>VLOOKUP(A1692,Total!$A$1:$J$47,9,0)</f>
        <v>34</v>
      </c>
      <c r="I1692" s="5">
        <f t="shared" si="52"/>
        <v>40.46</v>
      </c>
      <c r="J1692" s="5">
        <f t="shared" si="53"/>
        <v>404.6</v>
      </c>
    </row>
    <row r="1693" spans="1:10" x14ac:dyDescent="0.25">
      <c r="A1693" t="s">
        <v>44</v>
      </c>
      <c r="B1693" t="s">
        <v>45</v>
      </c>
      <c r="C1693">
        <v>5</v>
      </c>
      <c r="D1693">
        <v>16</v>
      </c>
      <c r="E1693" t="s">
        <v>30</v>
      </c>
      <c r="F1693" s="1" t="s">
        <v>14</v>
      </c>
      <c r="G1693" t="str">
        <f>VLOOKUP(A1693,Total!$A$1:$J$47,8,0)</f>
        <v>Upper: PU 100 | Sole: Rubber 100</v>
      </c>
      <c r="H1693" s="6">
        <f>VLOOKUP(A1693,Total!$A$1:$J$47,9,0)</f>
        <v>32</v>
      </c>
      <c r="I1693" s="5">
        <f t="shared" si="52"/>
        <v>38.08</v>
      </c>
      <c r="J1693" s="5">
        <f t="shared" si="53"/>
        <v>190.39999999999998</v>
      </c>
    </row>
    <row r="1694" spans="1:10" x14ac:dyDescent="0.25">
      <c r="A1694" t="s">
        <v>68</v>
      </c>
      <c r="B1694" t="s">
        <v>69</v>
      </c>
      <c r="C1694">
        <v>1</v>
      </c>
      <c r="D1694">
        <v>16</v>
      </c>
      <c r="E1694" t="s">
        <v>30</v>
      </c>
      <c r="F1694" s="1" t="s">
        <v>148</v>
      </c>
      <c r="G1694" t="str">
        <f>VLOOKUP(A1694,Total!$A$1:$J$47,8,0)</f>
        <v>Upper: PU 100 | Sole: Thermoplastic Rubber 100</v>
      </c>
      <c r="H1694" s="6">
        <f>VLOOKUP(A1694,Total!$A$1:$J$47,9,0)</f>
        <v>55</v>
      </c>
      <c r="I1694" s="5">
        <f t="shared" si="52"/>
        <v>65.45</v>
      </c>
      <c r="J1694" s="5">
        <f t="shared" si="53"/>
        <v>65.45</v>
      </c>
    </row>
    <row r="1695" spans="1:10" x14ac:dyDescent="0.25">
      <c r="A1695" t="s">
        <v>50</v>
      </c>
      <c r="B1695" t="s">
        <v>52</v>
      </c>
      <c r="C1695">
        <v>9</v>
      </c>
      <c r="D1695">
        <v>16</v>
      </c>
      <c r="E1695" t="s">
        <v>30</v>
      </c>
      <c r="F1695" s="1" t="s">
        <v>147</v>
      </c>
      <c r="G1695" t="str">
        <f>VLOOKUP(A1695,Total!$A$1:$J$47,8,0)</f>
        <v>Upper: Polyurethane 100 | Sole: Polyurethane 100</v>
      </c>
      <c r="H1695" s="6">
        <f>VLOOKUP(A1695,Total!$A$1:$J$47,9,0)</f>
        <v>24</v>
      </c>
      <c r="I1695" s="5">
        <f t="shared" si="52"/>
        <v>28.56</v>
      </c>
      <c r="J1695" s="5">
        <f t="shared" si="53"/>
        <v>257.03999999999996</v>
      </c>
    </row>
    <row r="1696" spans="1:10" x14ac:dyDescent="0.25">
      <c r="A1696" t="s">
        <v>85</v>
      </c>
      <c r="B1696" t="s">
        <v>86</v>
      </c>
      <c r="C1696">
        <v>3</v>
      </c>
      <c r="D1696">
        <v>16</v>
      </c>
      <c r="E1696" t="s">
        <v>30</v>
      </c>
      <c r="F1696" s="1" t="s">
        <v>20</v>
      </c>
      <c r="G1696" t="str">
        <f>VLOOKUP(A1696,Total!$A$1:$J$47,8,0)</f>
        <v>Upper: Polyester 100 | Sole: PVC 100</v>
      </c>
      <c r="H1696" s="6">
        <f>VLOOKUP(A1696,Total!$A$1:$J$47,9,0)</f>
        <v>50</v>
      </c>
      <c r="I1696" s="5">
        <f t="shared" si="52"/>
        <v>59.5</v>
      </c>
      <c r="J1696" s="5">
        <f t="shared" si="53"/>
        <v>178.5</v>
      </c>
    </row>
    <row r="1697" spans="1:10" x14ac:dyDescent="0.25">
      <c r="A1697" t="s">
        <v>61</v>
      </c>
      <c r="B1697" t="s">
        <v>62</v>
      </c>
      <c r="C1697">
        <v>4</v>
      </c>
      <c r="D1697">
        <v>16</v>
      </c>
      <c r="E1697" t="s">
        <v>30</v>
      </c>
      <c r="F1697" s="1" t="s">
        <v>22</v>
      </c>
      <c r="G1697" t="str">
        <f>VLOOKUP(A1697,Total!$A$1:$J$47,8,0)</f>
        <v>Upper: PU 100 | Sole: Rubber 100</v>
      </c>
      <c r="H1697" s="6">
        <f>VLOOKUP(A1697,Total!$A$1:$J$47,9,0)</f>
        <v>55</v>
      </c>
      <c r="I1697" s="5">
        <f t="shared" si="52"/>
        <v>65.45</v>
      </c>
      <c r="J1697" s="5">
        <f t="shared" si="53"/>
        <v>261.8</v>
      </c>
    </row>
    <row r="1698" spans="1:10" x14ac:dyDescent="0.25">
      <c r="A1698" t="s">
        <v>46</v>
      </c>
      <c r="B1698" t="s">
        <v>47</v>
      </c>
      <c r="C1698">
        <v>6</v>
      </c>
      <c r="D1698">
        <v>16</v>
      </c>
      <c r="E1698" t="s">
        <v>30</v>
      </c>
      <c r="F1698" s="1" t="s">
        <v>20</v>
      </c>
      <c r="G1698" t="str">
        <f>VLOOKUP(A1698,Total!$A$1:$J$47,8,0)</f>
        <v>Upper: PU 100 | Sole: Rubber 100</v>
      </c>
      <c r="H1698" s="6">
        <f>VLOOKUP(A1698,Total!$A$1:$J$47,9,0)</f>
        <v>55</v>
      </c>
      <c r="I1698" s="5">
        <f t="shared" si="52"/>
        <v>65.45</v>
      </c>
      <c r="J1698" s="5">
        <f t="shared" si="53"/>
        <v>392.70000000000005</v>
      </c>
    </row>
    <row r="1699" spans="1:10" x14ac:dyDescent="0.25">
      <c r="A1699" t="s">
        <v>38</v>
      </c>
      <c r="B1699" t="s">
        <v>40</v>
      </c>
      <c r="C1699">
        <v>5</v>
      </c>
      <c r="D1699">
        <v>16</v>
      </c>
      <c r="E1699" t="s">
        <v>30</v>
      </c>
      <c r="F1699" s="1" t="s">
        <v>20</v>
      </c>
      <c r="G1699" t="str">
        <f>VLOOKUP(A1699,Total!$A$1:$J$47,8,0)</f>
        <v>Upper: PU 100 | Sole: Rubber 100</v>
      </c>
      <c r="H1699" s="6">
        <f>VLOOKUP(A1699,Total!$A$1:$J$47,9,0)</f>
        <v>50</v>
      </c>
      <c r="I1699" s="5">
        <f t="shared" si="52"/>
        <v>59.5</v>
      </c>
      <c r="J1699" s="5">
        <f t="shared" si="53"/>
        <v>297.5</v>
      </c>
    </row>
    <row r="1700" spans="1:10" x14ac:dyDescent="0.25">
      <c r="A1700" t="s">
        <v>123</v>
      </c>
      <c r="B1700" t="s">
        <v>124</v>
      </c>
      <c r="C1700">
        <v>4</v>
      </c>
      <c r="D1700">
        <v>17</v>
      </c>
      <c r="E1700" t="s">
        <v>30</v>
      </c>
      <c r="F1700" s="1" t="s">
        <v>31</v>
      </c>
      <c r="G1700" t="str">
        <f>VLOOKUP(A1700,Total!$A$1:$J$47,8,0)</f>
        <v>Upper: Synthetic Materials Lining And Sock: Synthetic Materials Outer: Other Synthetic Materials</v>
      </c>
      <c r="H1700" s="6">
        <f>VLOOKUP(A1700,Total!$A$1:$J$47,9,0)</f>
        <v>35</v>
      </c>
      <c r="I1700" s="5">
        <f t="shared" si="52"/>
        <v>41.65</v>
      </c>
      <c r="J1700" s="5">
        <f t="shared" si="53"/>
        <v>166.6</v>
      </c>
    </row>
    <row r="1701" spans="1:10" x14ac:dyDescent="0.25">
      <c r="A1701" t="s">
        <v>126</v>
      </c>
      <c r="B1701" t="s">
        <v>127</v>
      </c>
      <c r="C1701">
        <v>2</v>
      </c>
      <c r="D1701">
        <v>17</v>
      </c>
      <c r="E1701" t="s">
        <v>30</v>
      </c>
      <c r="F1701" s="1" t="s">
        <v>148</v>
      </c>
      <c r="G1701" t="str">
        <f>VLOOKUP(A1701,Total!$A$1:$J$47,8,0)</f>
        <v>Upper: PU 100 | Sole: Rubber 100</v>
      </c>
      <c r="H1701" s="6">
        <f>VLOOKUP(A1701,Total!$A$1:$J$47,9,0)</f>
        <v>38</v>
      </c>
      <c r="I1701" s="5">
        <f t="shared" si="52"/>
        <v>45.22</v>
      </c>
      <c r="J1701" s="5">
        <f t="shared" si="53"/>
        <v>90.44</v>
      </c>
    </row>
    <row r="1702" spans="1:10" x14ac:dyDescent="0.25">
      <c r="A1702" t="s">
        <v>138</v>
      </c>
      <c r="B1702" t="s">
        <v>139</v>
      </c>
      <c r="C1702">
        <v>4</v>
      </c>
      <c r="D1702">
        <v>17</v>
      </c>
      <c r="E1702" t="s">
        <v>30</v>
      </c>
      <c r="F1702" s="1" t="s">
        <v>20</v>
      </c>
      <c r="G1702" t="str">
        <f>VLOOKUP(A1702,Total!$A$1:$J$47,8,0)</f>
        <v>Upper: PU 100 | Sole: Plastic 100</v>
      </c>
      <c r="H1702" s="6">
        <f>VLOOKUP(A1702,Total!$A$1:$J$47,9,0)</f>
        <v>38</v>
      </c>
      <c r="I1702" s="5">
        <f t="shared" si="52"/>
        <v>45.22</v>
      </c>
      <c r="J1702" s="5">
        <f t="shared" si="53"/>
        <v>180.88</v>
      </c>
    </row>
    <row r="1703" spans="1:10" x14ac:dyDescent="0.25">
      <c r="A1703" t="s">
        <v>72</v>
      </c>
      <c r="B1703" t="s">
        <v>73</v>
      </c>
      <c r="C1703">
        <v>12</v>
      </c>
      <c r="D1703">
        <v>17</v>
      </c>
      <c r="E1703" t="s">
        <v>30</v>
      </c>
      <c r="F1703" s="1" t="s">
        <v>14</v>
      </c>
      <c r="G1703" t="str">
        <f>VLOOKUP(A1703,Total!$A$1:$J$47,8,0)</f>
        <v>Upper: 100% PU Sole: 100% TPR</v>
      </c>
      <c r="H1703" s="6">
        <f>VLOOKUP(A1703,Total!$A$1:$J$47,9,0)</f>
        <v>22</v>
      </c>
      <c r="I1703" s="5">
        <f t="shared" si="52"/>
        <v>26.18</v>
      </c>
      <c r="J1703" s="5">
        <f t="shared" si="53"/>
        <v>314.15999999999997</v>
      </c>
    </row>
    <row r="1704" spans="1:10" x14ac:dyDescent="0.25">
      <c r="A1704" t="s">
        <v>123</v>
      </c>
      <c r="B1704" t="s">
        <v>124</v>
      </c>
      <c r="C1704">
        <v>3</v>
      </c>
      <c r="D1704">
        <v>17</v>
      </c>
      <c r="E1704" t="s">
        <v>30</v>
      </c>
      <c r="F1704" s="1" t="s">
        <v>147</v>
      </c>
      <c r="G1704" t="str">
        <f>VLOOKUP(A1704,Total!$A$1:$J$47,8,0)</f>
        <v>Upper: Synthetic Materials Lining And Sock: Synthetic Materials Outer: Other Synthetic Materials</v>
      </c>
      <c r="H1704" s="6">
        <f>VLOOKUP(A1704,Total!$A$1:$J$47,9,0)</f>
        <v>35</v>
      </c>
      <c r="I1704" s="5">
        <f t="shared" si="52"/>
        <v>41.65</v>
      </c>
      <c r="J1704" s="5">
        <f t="shared" si="53"/>
        <v>124.94999999999999</v>
      </c>
    </row>
    <row r="1705" spans="1:10" x14ac:dyDescent="0.25">
      <c r="A1705" t="s">
        <v>87</v>
      </c>
      <c r="B1705" t="s">
        <v>88</v>
      </c>
      <c r="C1705">
        <v>3</v>
      </c>
      <c r="D1705">
        <v>17</v>
      </c>
      <c r="E1705" t="s">
        <v>30</v>
      </c>
      <c r="F1705" s="1" t="s">
        <v>147</v>
      </c>
      <c r="G1705" t="str">
        <f>VLOOKUP(A1705,Total!$A$1:$J$47,8,0)</f>
        <v>Upper: Polyester 100 | Sole: PVC 100</v>
      </c>
      <c r="H1705" s="6">
        <f>VLOOKUP(A1705,Total!$A$1:$J$47,9,0)</f>
        <v>36</v>
      </c>
      <c r="I1705" s="5">
        <f t="shared" si="52"/>
        <v>42.839999999999996</v>
      </c>
      <c r="J1705" s="5">
        <f t="shared" si="53"/>
        <v>128.51999999999998</v>
      </c>
    </row>
    <row r="1706" spans="1:10" x14ac:dyDescent="0.25">
      <c r="A1706" t="s">
        <v>123</v>
      </c>
      <c r="B1706" t="s">
        <v>124</v>
      </c>
      <c r="C1706">
        <v>2</v>
      </c>
      <c r="D1706">
        <v>17</v>
      </c>
      <c r="E1706" t="s">
        <v>30</v>
      </c>
      <c r="F1706" s="1" t="s">
        <v>31</v>
      </c>
      <c r="G1706" t="str">
        <f>VLOOKUP(A1706,Total!$A$1:$J$47,8,0)</f>
        <v>Upper: Synthetic Materials Lining And Sock: Synthetic Materials Outer: Other Synthetic Materials</v>
      </c>
      <c r="H1706" s="6">
        <f>VLOOKUP(A1706,Total!$A$1:$J$47,9,0)</f>
        <v>35</v>
      </c>
      <c r="I1706" s="5">
        <f t="shared" si="52"/>
        <v>41.65</v>
      </c>
      <c r="J1706" s="5">
        <f t="shared" si="53"/>
        <v>83.3</v>
      </c>
    </row>
    <row r="1707" spans="1:10" x14ac:dyDescent="0.25">
      <c r="A1707" t="s">
        <v>120</v>
      </c>
      <c r="B1707" t="s">
        <v>121</v>
      </c>
      <c r="C1707">
        <v>2</v>
      </c>
      <c r="D1707">
        <v>17</v>
      </c>
      <c r="E1707" t="s">
        <v>30</v>
      </c>
      <c r="F1707" s="1" t="s">
        <v>20</v>
      </c>
      <c r="G1707" t="str">
        <f>VLOOKUP(A1707,Total!$A$1:$J$47,8,0)</f>
        <v>Upper-100% Polyester  sock-100% polyurethane outsole-TPR</v>
      </c>
      <c r="H1707" s="6">
        <f>VLOOKUP(A1707,Total!$A$1:$J$47,9,0)</f>
        <v>35</v>
      </c>
      <c r="I1707" s="5">
        <f t="shared" si="52"/>
        <v>41.65</v>
      </c>
      <c r="J1707" s="5">
        <f t="shared" si="53"/>
        <v>83.3</v>
      </c>
    </row>
    <row r="1708" spans="1:10" x14ac:dyDescent="0.25">
      <c r="A1708" t="s">
        <v>105</v>
      </c>
      <c r="B1708" t="s">
        <v>106</v>
      </c>
      <c r="C1708">
        <v>2</v>
      </c>
      <c r="D1708">
        <v>17</v>
      </c>
      <c r="E1708" t="s">
        <v>30</v>
      </c>
      <c r="F1708" s="1" t="s">
        <v>20</v>
      </c>
      <c r="G1708" t="str">
        <f>VLOOKUP(A1708,Total!$A$1:$J$47,8,0)</f>
        <v>Upper: PU 100 | Sole: Rubber 100</v>
      </c>
      <c r="H1708" s="6">
        <f>VLOOKUP(A1708,Total!$A$1:$J$47,9,0)</f>
        <v>50</v>
      </c>
      <c r="I1708" s="5">
        <f t="shared" si="52"/>
        <v>59.5</v>
      </c>
      <c r="J1708" s="5">
        <f t="shared" si="53"/>
        <v>119</v>
      </c>
    </row>
    <row r="1709" spans="1:10" x14ac:dyDescent="0.25">
      <c r="A1709" t="s">
        <v>38</v>
      </c>
      <c r="B1709" t="s">
        <v>40</v>
      </c>
      <c r="C1709">
        <v>5</v>
      </c>
      <c r="D1709">
        <v>17</v>
      </c>
      <c r="E1709" t="s">
        <v>30</v>
      </c>
      <c r="F1709" s="1" t="s">
        <v>148</v>
      </c>
      <c r="G1709" t="str">
        <f>VLOOKUP(A1709,Total!$A$1:$J$47,8,0)</f>
        <v>Upper: PU 100 | Sole: Rubber 100</v>
      </c>
      <c r="H1709" s="6">
        <f>VLOOKUP(A1709,Total!$A$1:$J$47,9,0)</f>
        <v>50</v>
      </c>
      <c r="I1709" s="5">
        <f t="shared" si="52"/>
        <v>59.5</v>
      </c>
      <c r="J1709" s="5">
        <f t="shared" si="53"/>
        <v>297.5</v>
      </c>
    </row>
    <row r="1710" spans="1:10" x14ac:dyDescent="0.25">
      <c r="A1710" t="s">
        <v>123</v>
      </c>
      <c r="B1710" t="s">
        <v>124</v>
      </c>
      <c r="C1710">
        <v>3</v>
      </c>
      <c r="D1710">
        <v>17</v>
      </c>
      <c r="E1710" t="s">
        <v>30</v>
      </c>
      <c r="F1710" s="1" t="s">
        <v>12</v>
      </c>
      <c r="G1710" t="str">
        <f>VLOOKUP(A1710,Total!$A$1:$J$47,8,0)</f>
        <v>Upper: Synthetic Materials Lining And Sock: Synthetic Materials Outer: Other Synthetic Materials</v>
      </c>
      <c r="H1710" s="6">
        <f>VLOOKUP(A1710,Total!$A$1:$J$47,9,0)</f>
        <v>35</v>
      </c>
      <c r="I1710" s="5">
        <f t="shared" si="52"/>
        <v>41.65</v>
      </c>
      <c r="J1710" s="5">
        <f t="shared" si="53"/>
        <v>124.94999999999999</v>
      </c>
    </row>
    <row r="1711" spans="1:10" x14ac:dyDescent="0.25">
      <c r="A1711" t="s">
        <v>46</v>
      </c>
      <c r="B1711" t="s">
        <v>47</v>
      </c>
      <c r="C1711">
        <v>6</v>
      </c>
      <c r="D1711">
        <v>17</v>
      </c>
      <c r="E1711" t="s">
        <v>30</v>
      </c>
      <c r="F1711" s="1" t="s">
        <v>148</v>
      </c>
      <c r="G1711" t="str">
        <f>VLOOKUP(A1711,Total!$A$1:$J$47,8,0)</f>
        <v>Upper: PU 100 | Sole: Rubber 100</v>
      </c>
      <c r="H1711" s="6">
        <f>VLOOKUP(A1711,Total!$A$1:$J$47,9,0)</f>
        <v>55</v>
      </c>
      <c r="I1711" s="5">
        <f t="shared" si="52"/>
        <v>65.45</v>
      </c>
      <c r="J1711" s="5">
        <f t="shared" si="53"/>
        <v>392.70000000000005</v>
      </c>
    </row>
    <row r="1712" spans="1:10" x14ac:dyDescent="0.25">
      <c r="A1712" t="s">
        <v>38</v>
      </c>
      <c r="B1712" t="s">
        <v>40</v>
      </c>
      <c r="C1712">
        <v>5</v>
      </c>
      <c r="D1712">
        <v>17</v>
      </c>
      <c r="E1712" t="s">
        <v>30</v>
      </c>
      <c r="F1712" s="1" t="s">
        <v>14</v>
      </c>
      <c r="G1712" t="str">
        <f>VLOOKUP(A1712,Total!$A$1:$J$47,8,0)</f>
        <v>Upper: PU 100 | Sole: Rubber 100</v>
      </c>
      <c r="H1712" s="6">
        <f>VLOOKUP(A1712,Total!$A$1:$J$47,9,0)</f>
        <v>50</v>
      </c>
      <c r="I1712" s="5">
        <f t="shared" si="52"/>
        <v>59.5</v>
      </c>
      <c r="J1712" s="5">
        <f t="shared" si="53"/>
        <v>297.5</v>
      </c>
    </row>
    <row r="1713" spans="1:10" x14ac:dyDescent="0.25">
      <c r="A1713" t="s">
        <v>70</v>
      </c>
      <c r="B1713" t="s">
        <v>71</v>
      </c>
      <c r="C1713">
        <v>3</v>
      </c>
      <c r="D1713">
        <v>17</v>
      </c>
      <c r="E1713" t="s">
        <v>30</v>
      </c>
      <c r="F1713" s="1" t="s">
        <v>20</v>
      </c>
      <c r="G1713" t="str">
        <f>VLOOKUP(A1713,Total!$A$1:$J$47,8,0)</f>
        <v>Upper: Polyester 100 | Sole: Rubber 100</v>
      </c>
      <c r="H1713" s="6">
        <f>VLOOKUP(A1713,Total!$A$1:$J$47,9,0)</f>
        <v>60</v>
      </c>
      <c r="I1713" s="5">
        <f t="shared" si="52"/>
        <v>71.399999999999991</v>
      </c>
      <c r="J1713" s="5">
        <f t="shared" si="53"/>
        <v>214.2</v>
      </c>
    </row>
    <row r="1714" spans="1:10" x14ac:dyDescent="0.25">
      <c r="A1714" t="s">
        <v>105</v>
      </c>
      <c r="B1714" t="s">
        <v>106</v>
      </c>
      <c r="C1714">
        <v>2</v>
      </c>
      <c r="D1714">
        <v>17</v>
      </c>
      <c r="E1714" t="s">
        <v>30</v>
      </c>
      <c r="F1714" s="1" t="s">
        <v>22</v>
      </c>
      <c r="G1714" t="str">
        <f>VLOOKUP(A1714,Total!$A$1:$J$47,8,0)</f>
        <v>Upper: PU 100 | Sole: Rubber 100</v>
      </c>
      <c r="H1714" s="6">
        <f>VLOOKUP(A1714,Total!$A$1:$J$47,9,0)</f>
        <v>50</v>
      </c>
      <c r="I1714" s="5">
        <f t="shared" si="52"/>
        <v>59.5</v>
      </c>
      <c r="J1714" s="5">
        <f t="shared" si="53"/>
        <v>119</v>
      </c>
    </row>
    <row r="1715" spans="1:10" x14ac:dyDescent="0.25">
      <c r="A1715" t="s">
        <v>50</v>
      </c>
      <c r="B1715" t="s">
        <v>52</v>
      </c>
      <c r="C1715">
        <v>11</v>
      </c>
      <c r="D1715">
        <v>17</v>
      </c>
      <c r="E1715" t="s">
        <v>30</v>
      </c>
      <c r="F1715" s="1" t="s">
        <v>148</v>
      </c>
      <c r="G1715" t="str">
        <f>VLOOKUP(A1715,Total!$A$1:$J$47,8,0)</f>
        <v>Upper: Polyurethane 100 | Sole: Polyurethane 100</v>
      </c>
      <c r="H1715" s="6">
        <f>VLOOKUP(A1715,Total!$A$1:$J$47,9,0)</f>
        <v>24</v>
      </c>
      <c r="I1715" s="5">
        <f t="shared" si="52"/>
        <v>28.56</v>
      </c>
      <c r="J1715" s="5">
        <f t="shared" si="53"/>
        <v>314.15999999999997</v>
      </c>
    </row>
    <row r="1716" spans="1:10" x14ac:dyDescent="0.25">
      <c r="A1716" t="s">
        <v>105</v>
      </c>
      <c r="B1716" t="s">
        <v>106</v>
      </c>
      <c r="C1716">
        <v>1</v>
      </c>
      <c r="D1716">
        <v>17</v>
      </c>
      <c r="E1716" t="s">
        <v>30</v>
      </c>
      <c r="F1716" s="1" t="s">
        <v>147</v>
      </c>
      <c r="G1716" t="str">
        <f>VLOOKUP(A1716,Total!$A$1:$J$47,8,0)</f>
        <v>Upper: PU 100 | Sole: Rubber 100</v>
      </c>
      <c r="H1716" s="6">
        <f>VLOOKUP(A1716,Total!$A$1:$J$47,9,0)</f>
        <v>50</v>
      </c>
      <c r="I1716" s="5">
        <f t="shared" si="52"/>
        <v>59.5</v>
      </c>
      <c r="J1716" s="5">
        <f t="shared" si="53"/>
        <v>59.5</v>
      </c>
    </row>
    <row r="1717" spans="1:10" x14ac:dyDescent="0.25">
      <c r="A1717" t="s">
        <v>132</v>
      </c>
      <c r="B1717" t="s">
        <v>133</v>
      </c>
      <c r="C1717">
        <v>2</v>
      </c>
      <c r="D1717">
        <v>17</v>
      </c>
      <c r="E1717" t="s">
        <v>30</v>
      </c>
      <c r="F1717" s="1" t="s">
        <v>20</v>
      </c>
      <c r="G1717" t="str">
        <f>VLOOKUP(A1717,Total!$A$1:$J$47,8,0)</f>
        <v>Upper: PU 100 | Sole: Rubber 100</v>
      </c>
      <c r="H1717" s="6">
        <f>VLOOKUP(A1717,Total!$A$1:$J$47,9,0)</f>
        <v>55</v>
      </c>
      <c r="I1717" s="5">
        <f t="shared" si="52"/>
        <v>65.45</v>
      </c>
      <c r="J1717" s="5">
        <f t="shared" si="53"/>
        <v>130.9</v>
      </c>
    </row>
    <row r="1718" spans="1:10" x14ac:dyDescent="0.25">
      <c r="A1718" t="s">
        <v>61</v>
      </c>
      <c r="B1718" t="s">
        <v>62</v>
      </c>
      <c r="C1718">
        <v>3</v>
      </c>
      <c r="D1718">
        <v>17</v>
      </c>
      <c r="E1718" t="s">
        <v>30</v>
      </c>
      <c r="F1718" s="1" t="s">
        <v>147</v>
      </c>
      <c r="G1718" t="str">
        <f>VLOOKUP(A1718,Total!$A$1:$J$47,8,0)</f>
        <v>Upper: PU 100 | Sole: Rubber 100</v>
      </c>
      <c r="H1718" s="6">
        <f>VLOOKUP(A1718,Total!$A$1:$J$47,9,0)</f>
        <v>55</v>
      </c>
      <c r="I1718" s="5">
        <f t="shared" si="52"/>
        <v>65.45</v>
      </c>
      <c r="J1718" s="5">
        <f t="shared" si="53"/>
        <v>196.35000000000002</v>
      </c>
    </row>
    <row r="1719" spans="1:10" x14ac:dyDescent="0.25">
      <c r="A1719" t="s">
        <v>101</v>
      </c>
      <c r="B1719" t="s">
        <v>102</v>
      </c>
      <c r="C1719">
        <v>12</v>
      </c>
      <c r="D1719">
        <v>17</v>
      </c>
      <c r="E1719" t="s">
        <v>30</v>
      </c>
      <c r="F1719" s="1" t="s">
        <v>31</v>
      </c>
      <c r="G1719" t="str">
        <f>VLOOKUP(A1719,Total!$A$1:$J$47,8,0)</f>
        <v>Upper: PU 100 | Sole: Rubber 100</v>
      </c>
      <c r="H1719" s="6">
        <f>VLOOKUP(A1719,Total!$A$1:$J$47,9,0)</f>
        <v>32</v>
      </c>
      <c r="I1719" s="5">
        <f t="shared" si="52"/>
        <v>38.08</v>
      </c>
      <c r="J1719" s="5">
        <f t="shared" si="53"/>
        <v>456.96</v>
      </c>
    </row>
    <row r="1720" spans="1:10" x14ac:dyDescent="0.25">
      <c r="A1720" t="s">
        <v>33</v>
      </c>
      <c r="B1720" t="s">
        <v>34</v>
      </c>
      <c r="C1720">
        <v>11</v>
      </c>
      <c r="D1720">
        <v>17</v>
      </c>
      <c r="E1720" t="s">
        <v>30</v>
      </c>
      <c r="F1720" s="1" t="s">
        <v>148</v>
      </c>
      <c r="G1720" t="str">
        <f>VLOOKUP(A1720,Total!$A$1:$J$47,8,0)</f>
        <v>Upper: Satin 100 | Sole: Rubber 100</v>
      </c>
      <c r="H1720" s="6">
        <f>VLOOKUP(A1720,Total!$A$1:$J$47,9,0)</f>
        <v>30</v>
      </c>
      <c r="I1720" s="5">
        <f t="shared" si="52"/>
        <v>35.699999999999996</v>
      </c>
      <c r="J1720" s="5">
        <f t="shared" si="53"/>
        <v>392.69999999999993</v>
      </c>
    </row>
    <row r="1721" spans="1:10" x14ac:dyDescent="0.25">
      <c r="A1721" t="s">
        <v>75</v>
      </c>
      <c r="B1721" t="s">
        <v>76</v>
      </c>
      <c r="C1721">
        <v>6</v>
      </c>
      <c r="D1721">
        <v>17</v>
      </c>
      <c r="E1721" t="s">
        <v>30</v>
      </c>
      <c r="F1721" s="1" t="s">
        <v>14</v>
      </c>
      <c r="G1721" t="str">
        <f>VLOOKUP(A1721,Total!$A$1:$J$47,8,0)</f>
        <v>Upper: Polyester 100 | Sole: PVC 100</v>
      </c>
      <c r="H1721" s="6">
        <f>VLOOKUP(A1721,Total!$A$1:$J$47,9,0)</f>
        <v>30</v>
      </c>
      <c r="I1721" s="5">
        <f t="shared" si="52"/>
        <v>35.699999999999996</v>
      </c>
      <c r="J1721" s="5">
        <f t="shared" si="53"/>
        <v>214.2</v>
      </c>
    </row>
    <row r="1722" spans="1:10" x14ac:dyDescent="0.25">
      <c r="A1722" t="s">
        <v>114</v>
      </c>
      <c r="B1722" t="s">
        <v>115</v>
      </c>
      <c r="C1722">
        <v>1</v>
      </c>
      <c r="D1722">
        <v>17</v>
      </c>
      <c r="E1722" t="s">
        <v>30</v>
      </c>
      <c r="F1722" s="1" t="s">
        <v>22</v>
      </c>
      <c r="G1722" t="str">
        <f>VLOOKUP(A1722,Total!$A$1:$J$47,8,0)</f>
        <v>Upper: PU 100 | Sole: Rubber 100</v>
      </c>
      <c r="H1722" s="6">
        <f>VLOOKUP(A1722,Total!$A$1:$J$47,9,0)</f>
        <v>60</v>
      </c>
      <c r="I1722" s="5">
        <f t="shared" si="52"/>
        <v>71.399999999999991</v>
      </c>
      <c r="J1722" s="5">
        <f t="shared" si="53"/>
        <v>71.399999999999991</v>
      </c>
    </row>
    <row r="1723" spans="1:10" x14ac:dyDescent="0.25">
      <c r="A1723" t="s">
        <v>132</v>
      </c>
      <c r="B1723" t="s">
        <v>133</v>
      </c>
      <c r="C1723">
        <v>4</v>
      </c>
      <c r="D1723">
        <v>17</v>
      </c>
      <c r="E1723" t="s">
        <v>30</v>
      </c>
      <c r="F1723" s="1" t="s">
        <v>20</v>
      </c>
      <c r="G1723" t="str">
        <f>VLOOKUP(A1723,Total!$A$1:$J$47,8,0)</f>
        <v>Upper: PU 100 | Sole: Rubber 100</v>
      </c>
      <c r="H1723" s="6">
        <f>VLOOKUP(A1723,Total!$A$1:$J$47,9,0)</f>
        <v>55</v>
      </c>
      <c r="I1723" s="5">
        <f t="shared" si="52"/>
        <v>65.45</v>
      </c>
      <c r="J1723" s="5">
        <f t="shared" si="53"/>
        <v>261.8</v>
      </c>
    </row>
    <row r="1724" spans="1:10" x14ac:dyDescent="0.25">
      <c r="A1724" t="s">
        <v>72</v>
      </c>
      <c r="B1724" t="s">
        <v>73</v>
      </c>
      <c r="C1724">
        <v>8</v>
      </c>
      <c r="D1724">
        <v>17</v>
      </c>
      <c r="E1724" t="s">
        <v>30</v>
      </c>
      <c r="F1724" s="1" t="s">
        <v>148</v>
      </c>
      <c r="G1724" t="str">
        <f>VLOOKUP(A1724,Total!$A$1:$J$47,8,0)</f>
        <v>Upper: 100% PU Sole: 100% TPR</v>
      </c>
      <c r="H1724" s="6">
        <f>VLOOKUP(A1724,Total!$A$1:$J$47,9,0)</f>
        <v>22</v>
      </c>
      <c r="I1724" s="5">
        <f t="shared" si="52"/>
        <v>26.18</v>
      </c>
      <c r="J1724" s="5">
        <f t="shared" si="53"/>
        <v>209.44</v>
      </c>
    </row>
    <row r="1725" spans="1:10" x14ac:dyDescent="0.25">
      <c r="A1725" t="s">
        <v>110</v>
      </c>
      <c r="B1725" t="s">
        <v>111</v>
      </c>
      <c r="C1725">
        <v>9</v>
      </c>
      <c r="D1725">
        <v>17</v>
      </c>
      <c r="E1725" t="s">
        <v>30</v>
      </c>
      <c r="F1725" s="1" t="s">
        <v>148</v>
      </c>
      <c r="G1725" t="str">
        <f>VLOOKUP(A1725,Total!$A$1:$J$47,8,0)</f>
        <v>Upper: Satin 100 | Sole: Rubber 100</v>
      </c>
      <c r="H1725" s="6">
        <f>VLOOKUP(A1725,Total!$A$1:$J$47,9,0)</f>
        <v>35</v>
      </c>
      <c r="I1725" s="5">
        <f t="shared" si="52"/>
        <v>41.65</v>
      </c>
      <c r="J1725" s="5">
        <f t="shared" si="53"/>
        <v>374.84999999999997</v>
      </c>
    </row>
    <row r="1726" spans="1:10" x14ac:dyDescent="0.25">
      <c r="A1726" t="s">
        <v>48</v>
      </c>
      <c r="B1726" t="s">
        <v>49</v>
      </c>
      <c r="C1726">
        <v>7</v>
      </c>
      <c r="D1726">
        <v>17</v>
      </c>
      <c r="E1726" t="s">
        <v>30</v>
      </c>
      <c r="F1726" s="1" t="s">
        <v>20</v>
      </c>
      <c r="G1726" t="str">
        <f>VLOOKUP(A1726,Total!$A$1:$J$47,8,0)</f>
        <v>Upper: Polyester 100 | Sole: Rubber 100</v>
      </c>
      <c r="H1726" s="6">
        <f>VLOOKUP(A1726,Total!$A$1:$J$47,9,0)</f>
        <v>34</v>
      </c>
      <c r="I1726" s="5">
        <f t="shared" si="52"/>
        <v>40.46</v>
      </c>
      <c r="J1726" s="5">
        <f t="shared" si="53"/>
        <v>283.22000000000003</v>
      </c>
    </row>
    <row r="1727" spans="1:10" x14ac:dyDescent="0.25">
      <c r="A1727" t="s">
        <v>42</v>
      </c>
      <c r="B1727" t="s">
        <v>43</v>
      </c>
      <c r="C1727">
        <v>5</v>
      </c>
      <c r="D1727">
        <v>17</v>
      </c>
      <c r="E1727" t="s">
        <v>30</v>
      </c>
      <c r="F1727" s="1" t="s">
        <v>148</v>
      </c>
      <c r="G1727" t="str">
        <f>VLOOKUP(A1727,Total!$A$1:$J$47,8,0)</f>
        <v>Upper: PU 100 | Sole: Rubber 100</v>
      </c>
      <c r="H1727" s="6">
        <f>VLOOKUP(A1727,Total!$A$1:$J$47,9,0)</f>
        <v>65</v>
      </c>
      <c r="I1727" s="5">
        <f t="shared" si="52"/>
        <v>77.349999999999994</v>
      </c>
      <c r="J1727" s="5">
        <f t="shared" si="53"/>
        <v>386.75</v>
      </c>
    </row>
    <row r="1728" spans="1:10" x14ac:dyDescent="0.25">
      <c r="A1728" t="s">
        <v>54</v>
      </c>
      <c r="B1728" t="s">
        <v>55</v>
      </c>
      <c r="C1728">
        <v>8</v>
      </c>
      <c r="D1728">
        <v>18</v>
      </c>
      <c r="E1728" t="s">
        <v>30</v>
      </c>
      <c r="F1728" s="1" t="s">
        <v>20</v>
      </c>
      <c r="G1728" t="str">
        <f>VLOOKUP(A1728,Total!$A$1:$J$47,8,0)</f>
        <v>Upper: Satin 100 | Sole: Rubber 100</v>
      </c>
      <c r="H1728" s="6">
        <f>VLOOKUP(A1728,Total!$A$1:$J$47,9,0)</f>
        <v>30</v>
      </c>
      <c r="I1728" s="5">
        <f t="shared" si="52"/>
        <v>35.699999999999996</v>
      </c>
      <c r="J1728" s="5">
        <f t="shared" si="53"/>
        <v>285.59999999999997</v>
      </c>
    </row>
    <row r="1729" spans="1:10" x14ac:dyDescent="0.25">
      <c r="A1729" t="s">
        <v>50</v>
      </c>
      <c r="B1729" t="s">
        <v>52</v>
      </c>
      <c r="C1729">
        <v>11</v>
      </c>
      <c r="D1729">
        <v>18</v>
      </c>
      <c r="E1729" t="s">
        <v>30</v>
      </c>
      <c r="F1729" s="1" t="s">
        <v>14</v>
      </c>
      <c r="G1729" t="str">
        <f>VLOOKUP(A1729,Total!$A$1:$J$47,8,0)</f>
        <v>Upper: Polyurethane 100 | Sole: Polyurethane 100</v>
      </c>
      <c r="H1729" s="6">
        <f>VLOOKUP(A1729,Total!$A$1:$J$47,9,0)</f>
        <v>24</v>
      </c>
      <c r="I1729" s="5">
        <f t="shared" si="52"/>
        <v>28.56</v>
      </c>
      <c r="J1729" s="5">
        <f t="shared" si="53"/>
        <v>314.15999999999997</v>
      </c>
    </row>
    <row r="1730" spans="1:10" x14ac:dyDescent="0.25">
      <c r="A1730" t="s">
        <v>50</v>
      </c>
      <c r="B1730" t="s">
        <v>52</v>
      </c>
      <c r="C1730">
        <v>1</v>
      </c>
      <c r="D1730">
        <v>18</v>
      </c>
      <c r="E1730" t="s">
        <v>30</v>
      </c>
      <c r="F1730" s="1" t="s">
        <v>31</v>
      </c>
      <c r="G1730" t="str">
        <f>VLOOKUP(A1730,Total!$A$1:$J$47,8,0)</f>
        <v>Upper: Polyurethane 100 | Sole: Polyurethane 100</v>
      </c>
      <c r="H1730" s="6">
        <f>VLOOKUP(A1730,Total!$A$1:$J$47,9,0)</f>
        <v>24</v>
      </c>
      <c r="I1730" s="5">
        <f t="shared" si="52"/>
        <v>28.56</v>
      </c>
      <c r="J1730" s="5">
        <f t="shared" si="53"/>
        <v>28.56</v>
      </c>
    </row>
    <row r="1731" spans="1:10" x14ac:dyDescent="0.25">
      <c r="A1731" t="s">
        <v>42</v>
      </c>
      <c r="B1731" t="s">
        <v>43</v>
      </c>
      <c r="C1731">
        <v>3</v>
      </c>
      <c r="D1731">
        <v>18</v>
      </c>
      <c r="E1731" t="s">
        <v>30</v>
      </c>
      <c r="F1731" s="1" t="s">
        <v>20</v>
      </c>
      <c r="G1731" t="str">
        <f>VLOOKUP(A1731,Total!$A$1:$J$47,8,0)</f>
        <v>Upper: PU 100 | Sole: Rubber 100</v>
      </c>
      <c r="H1731" s="6">
        <f>VLOOKUP(A1731,Total!$A$1:$J$47,9,0)</f>
        <v>65</v>
      </c>
      <c r="I1731" s="5">
        <f t="shared" ref="I1731:I1794" si="54">H1731*1.19</f>
        <v>77.349999999999994</v>
      </c>
      <c r="J1731" s="5">
        <f t="shared" ref="J1731:J1794" si="55">I1731*C1731</f>
        <v>232.04999999999998</v>
      </c>
    </row>
    <row r="1732" spans="1:10" x14ac:dyDescent="0.25">
      <c r="A1732" t="s">
        <v>132</v>
      </c>
      <c r="B1732" t="s">
        <v>133</v>
      </c>
      <c r="C1732">
        <v>3</v>
      </c>
      <c r="D1732">
        <v>18</v>
      </c>
      <c r="E1732" t="s">
        <v>30</v>
      </c>
      <c r="F1732" s="1" t="s">
        <v>20</v>
      </c>
      <c r="G1732" t="str">
        <f>VLOOKUP(A1732,Total!$A$1:$J$47,8,0)</f>
        <v>Upper: PU 100 | Sole: Rubber 100</v>
      </c>
      <c r="H1732" s="6">
        <f>VLOOKUP(A1732,Total!$A$1:$J$47,9,0)</f>
        <v>55</v>
      </c>
      <c r="I1732" s="5">
        <f t="shared" si="54"/>
        <v>65.45</v>
      </c>
      <c r="J1732" s="5">
        <f t="shared" si="55"/>
        <v>196.35000000000002</v>
      </c>
    </row>
    <row r="1733" spans="1:10" x14ac:dyDescent="0.25">
      <c r="A1733" t="s">
        <v>33</v>
      </c>
      <c r="B1733" t="s">
        <v>34</v>
      </c>
      <c r="C1733">
        <v>12</v>
      </c>
      <c r="D1733">
        <v>18</v>
      </c>
      <c r="E1733" t="s">
        <v>30</v>
      </c>
      <c r="F1733" s="1" t="s">
        <v>20</v>
      </c>
      <c r="G1733" t="str">
        <f>VLOOKUP(A1733,Total!$A$1:$J$47,8,0)</f>
        <v>Upper: Satin 100 | Sole: Rubber 100</v>
      </c>
      <c r="H1733" s="6">
        <f>VLOOKUP(A1733,Total!$A$1:$J$47,9,0)</f>
        <v>30</v>
      </c>
      <c r="I1733" s="5">
        <f t="shared" si="54"/>
        <v>35.699999999999996</v>
      </c>
      <c r="J1733" s="5">
        <f t="shared" si="55"/>
        <v>428.4</v>
      </c>
    </row>
    <row r="1734" spans="1:10" x14ac:dyDescent="0.25">
      <c r="A1734" t="s">
        <v>128</v>
      </c>
      <c r="B1734" t="s">
        <v>129</v>
      </c>
      <c r="C1734">
        <v>3</v>
      </c>
      <c r="D1734">
        <v>18</v>
      </c>
      <c r="E1734" t="s">
        <v>30</v>
      </c>
      <c r="F1734" s="1" t="s">
        <v>20</v>
      </c>
      <c r="G1734" t="str">
        <f>VLOOKUP(A1734,Total!$A$1:$J$47,8,0)</f>
        <v>Upper: PU 100 | Sole: Rubber 100</v>
      </c>
      <c r="H1734" s="6">
        <f>VLOOKUP(A1734,Total!$A$1:$J$47,9,0)</f>
        <v>60</v>
      </c>
      <c r="I1734" s="5">
        <f t="shared" si="54"/>
        <v>71.399999999999991</v>
      </c>
      <c r="J1734" s="5">
        <f t="shared" si="55"/>
        <v>214.2</v>
      </c>
    </row>
    <row r="1735" spans="1:10" x14ac:dyDescent="0.25">
      <c r="A1735" t="s">
        <v>33</v>
      </c>
      <c r="B1735" t="s">
        <v>34</v>
      </c>
      <c r="C1735">
        <v>5</v>
      </c>
      <c r="D1735">
        <v>18</v>
      </c>
      <c r="E1735" t="s">
        <v>30</v>
      </c>
      <c r="F1735" s="1" t="s">
        <v>14</v>
      </c>
      <c r="G1735" t="str">
        <f>VLOOKUP(A1735,Total!$A$1:$J$47,8,0)</f>
        <v>Upper: Satin 100 | Sole: Rubber 100</v>
      </c>
      <c r="H1735" s="6">
        <f>VLOOKUP(A1735,Total!$A$1:$J$47,9,0)</f>
        <v>30</v>
      </c>
      <c r="I1735" s="5">
        <f t="shared" si="54"/>
        <v>35.699999999999996</v>
      </c>
      <c r="J1735" s="5">
        <f t="shared" si="55"/>
        <v>178.49999999999997</v>
      </c>
    </row>
    <row r="1736" spans="1:10" x14ac:dyDescent="0.25">
      <c r="A1736" t="s">
        <v>138</v>
      </c>
      <c r="B1736" t="s">
        <v>139</v>
      </c>
      <c r="C1736">
        <v>5</v>
      </c>
      <c r="D1736">
        <v>18</v>
      </c>
      <c r="E1736" t="s">
        <v>30</v>
      </c>
      <c r="F1736" s="1" t="s">
        <v>22</v>
      </c>
      <c r="G1736" t="str">
        <f>VLOOKUP(A1736,Total!$A$1:$J$47,8,0)</f>
        <v>Upper: PU 100 | Sole: Plastic 100</v>
      </c>
      <c r="H1736" s="6">
        <f>VLOOKUP(A1736,Total!$A$1:$J$47,9,0)</f>
        <v>38</v>
      </c>
      <c r="I1736" s="5">
        <f t="shared" si="54"/>
        <v>45.22</v>
      </c>
      <c r="J1736" s="5">
        <f t="shared" si="55"/>
        <v>226.1</v>
      </c>
    </row>
    <row r="1737" spans="1:10" x14ac:dyDescent="0.25">
      <c r="A1737" t="s">
        <v>112</v>
      </c>
      <c r="B1737" t="s">
        <v>113</v>
      </c>
      <c r="C1737">
        <v>4</v>
      </c>
      <c r="D1737">
        <v>18</v>
      </c>
      <c r="E1737" t="s">
        <v>30</v>
      </c>
      <c r="F1737" s="1" t="s">
        <v>22</v>
      </c>
      <c r="G1737" t="str">
        <f>VLOOKUP(A1737,Total!$A$1:$J$47,8,0)</f>
        <v>Upper: PU 100 | Sole: Rubber 100</v>
      </c>
      <c r="H1737" s="6">
        <f>VLOOKUP(A1737,Total!$A$1:$J$47,9,0)</f>
        <v>55</v>
      </c>
      <c r="I1737" s="5">
        <f t="shared" si="54"/>
        <v>65.45</v>
      </c>
      <c r="J1737" s="5">
        <f t="shared" si="55"/>
        <v>261.8</v>
      </c>
    </row>
    <row r="1738" spans="1:10" x14ac:dyDescent="0.25">
      <c r="A1738" t="s">
        <v>70</v>
      </c>
      <c r="B1738" t="s">
        <v>71</v>
      </c>
      <c r="C1738">
        <v>3</v>
      </c>
      <c r="D1738">
        <v>18</v>
      </c>
      <c r="E1738" t="s">
        <v>30</v>
      </c>
      <c r="F1738" s="1" t="s">
        <v>31</v>
      </c>
      <c r="G1738" t="str">
        <f>VLOOKUP(A1738,Total!$A$1:$J$47,8,0)</f>
        <v>Upper: Polyester 100 | Sole: Rubber 100</v>
      </c>
      <c r="H1738" s="6">
        <f>VLOOKUP(A1738,Total!$A$1:$J$47,9,0)</f>
        <v>60</v>
      </c>
      <c r="I1738" s="5">
        <f t="shared" si="54"/>
        <v>71.399999999999991</v>
      </c>
      <c r="J1738" s="5">
        <f t="shared" si="55"/>
        <v>214.2</v>
      </c>
    </row>
    <row r="1739" spans="1:10" x14ac:dyDescent="0.25">
      <c r="A1739" t="s">
        <v>48</v>
      </c>
      <c r="B1739" t="s">
        <v>49</v>
      </c>
      <c r="C1739">
        <v>10</v>
      </c>
      <c r="D1739">
        <v>18</v>
      </c>
      <c r="E1739" t="s">
        <v>30</v>
      </c>
      <c r="F1739" s="1" t="s">
        <v>14</v>
      </c>
      <c r="G1739" t="str">
        <f>VLOOKUP(A1739,Total!$A$1:$J$47,8,0)</f>
        <v>Upper: Polyester 100 | Sole: Rubber 100</v>
      </c>
      <c r="H1739" s="6">
        <f>VLOOKUP(A1739,Total!$A$1:$J$47,9,0)</f>
        <v>34</v>
      </c>
      <c r="I1739" s="5">
        <f t="shared" si="54"/>
        <v>40.46</v>
      </c>
      <c r="J1739" s="5">
        <f t="shared" si="55"/>
        <v>404.6</v>
      </c>
    </row>
    <row r="1740" spans="1:10" x14ac:dyDescent="0.25">
      <c r="A1740" t="s">
        <v>61</v>
      </c>
      <c r="B1740" t="s">
        <v>62</v>
      </c>
      <c r="C1740">
        <v>4</v>
      </c>
      <c r="D1740">
        <v>18</v>
      </c>
      <c r="E1740" t="s">
        <v>30</v>
      </c>
      <c r="F1740" s="1" t="s">
        <v>20</v>
      </c>
      <c r="G1740" t="str">
        <f>VLOOKUP(A1740,Total!$A$1:$J$47,8,0)</f>
        <v>Upper: PU 100 | Sole: Rubber 100</v>
      </c>
      <c r="H1740" s="6">
        <f>VLOOKUP(A1740,Total!$A$1:$J$47,9,0)</f>
        <v>55</v>
      </c>
      <c r="I1740" s="5">
        <f t="shared" si="54"/>
        <v>65.45</v>
      </c>
      <c r="J1740" s="5">
        <f t="shared" si="55"/>
        <v>261.8</v>
      </c>
    </row>
    <row r="1741" spans="1:10" x14ac:dyDescent="0.25">
      <c r="A1741" t="s">
        <v>85</v>
      </c>
      <c r="B1741" t="s">
        <v>86</v>
      </c>
      <c r="C1741">
        <v>7</v>
      </c>
      <c r="D1741">
        <v>18</v>
      </c>
      <c r="E1741" t="s">
        <v>30</v>
      </c>
      <c r="F1741" s="1" t="s">
        <v>148</v>
      </c>
      <c r="G1741" t="str">
        <f>VLOOKUP(A1741,Total!$A$1:$J$47,8,0)</f>
        <v>Upper: Polyester 100 | Sole: PVC 100</v>
      </c>
      <c r="H1741" s="6">
        <f>VLOOKUP(A1741,Total!$A$1:$J$47,9,0)</f>
        <v>50</v>
      </c>
      <c r="I1741" s="5">
        <f t="shared" si="54"/>
        <v>59.5</v>
      </c>
      <c r="J1741" s="5">
        <f t="shared" si="55"/>
        <v>416.5</v>
      </c>
    </row>
    <row r="1742" spans="1:10" x14ac:dyDescent="0.25">
      <c r="A1742" t="s">
        <v>63</v>
      </c>
      <c r="B1742" t="s">
        <v>64</v>
      </c>
      <c r="C1742">
        <v>4</v>
      </c>
      <c r="D1742">
        <v>18</v>
      </c>
      <c r="E1742" t="s">
        <v>30</v>
      </c>
      <c r="F1742" s="1" t="s">
        <v>20</v>
      </c>
      <c r="G1742" t="str">
        <f>VLOOKUP(A1742,Total!$A$1:$J$47,8,0)</f>
        <v>Upper: Synthetic Leather Materials Lining And Sock: Synthetic Materials Outer: Other Synthetic Mater</v>
      </c>
      <c r="H1742" s="6">
        <f>VLOOKUP(A1742,Total!$A$1:$J$47,9,0)</f>
        <v>55</v>
      </c>
      <c r="I1742" s="5">
        <f t="shared" si="54"/>
        <v>65.45</v>
      </c>
      <c r="J1742" s="5">
        <f t="shared" si="55"/>
        <v>261.8</v>
      </c>
    </row>
    <row r="1743" spans="1:10" x14ac:dyDescent="0.25">
      <c r="A1743" t="s">
        <v>94</v>
      </c>
      <c r="B1743" t="s">
        <v>95</v>
      </c>
      <c r="C1743">
        <v>3</v>
      </c>
      <c r="D1743">
        <v>18</v>
      </c>
      <c r="E1743" t="s">
        <v>30</v>
      </c>
      <c r="F1743" s="1" t="s">
        <v>20</v>
      </c>
      <c r="G1743" t="str">
        <f>VLOOKUP(A1743,Total!$A$1:$J$47,8,0)</f>
        <v>Upper: PU 100 | Sole: Rubber 100</v>
      </c>
      <c r="H1743" s="6">
        <f>VLOOKUP(A1743,Total!$A$1:$J$47,9,0)</f>
        <v>50</v>
      </c>
      <c r="I1743" s="5">
        <f t="shared" si="54"/>
        <v>59.5</v>
      </c>
      <c r="J1743" s="5">
        <f t="shared" si="55"/>
        <v>178.5</v>
      </c>
    </row>
    <row r="1744" spans="1:10" x14ac:dyDescent="0.25">
      <c r="A1744" t="s">
        <v>128</v>
      </c>
      <c r="B1744" t="s">
        <v>129</v>
      </c>
      <c r="C1744">
        <v>4</v>
      </c>
      <c r="D1744">
        <v>18</v>
      </c>
      <c r="E1744" t="s">
        <v>30</v>
      </c>
      <c r="F1744" s="1" t="s">
        <v>148</v>
      </c>
      <c r="G1744" t="str">
        <f>VLOOKUP(A1744,Total!$A$1:$J$47,8,0)</f>
        <v>Upper: PU 100 | Sole: Rubber 100</v>
      </c>
      <c r="H1744" s="6">
        <f>VLOOKUP(A1744,Total!$A$1:$J$47,9,0)</f>
        <v>60</v>
      </c>
      <c r="I1744" s="5">
        <f t="shared" si="54"/>
        <v>71.399999999999991</v>
      </c>
      <c r="J1744" s="5">
        <f t="shared" si="55"/>
        <v>285.59999999999997</v>
      </c>
    </row>
    <row r="1745" spans="1:10" x14ac:dyDescent="0.25">
      <c r="A1745" t="s">
        <v>138</v>
      </c>
      <c r="B1745" t="s">
        <v>139</v>
      </c>
      <c r="C1745">
        <v>1</v>
      </c>
      <c r="D1745">
        <v>18</v>
      </c>
      <c r="E1745" t="s">
        <v>30</v>
      </c>
      <c r="F1745" s="1" t="s">
        <v>31</v>
      </c>
      <c r="G1745" t="str">
        <f>VLOOKUP(A1745,Total!$A$1:$J$47,8,0)</f>
        <v>Upper: PU 100 | Sole: Plastic 100</v>
      </c>
      <c r="H1745" s="6">
        <f>VLOOKUP(A1745,Total!$A$1:$J$47,9,0)</f>
        <v>38</v>
      </c>
      <c r="I1745" s="5">
        <f t="shared" si="54"/>
        <v>45.22</v>
      </c>
      <c r="J1745" s="5">
        <f t="shared" si="55"/>
        <v>45.22</v>
      </c>
    </row>
    <row r="1746" spans="1:10" x14ac:dyDescent="0.25">
      <c r="A1746" t="s">
        <v>134</v>
      </c>
      <c r="B1746" t="s">
        <v>135</v>
      </c>
      <c r="C1746">
        <v>9</v>
      </c>
      <c r="D1746">
        <v>18</v>
      </c>
      <c r="E1746" t="s">
        <v>30</v>
      </c>
      <c r="F1746" s="1" t="s">
        <v>14</v>
      </c>
      <c r="G1746" t="str">
        <f>VLOOKUP(A1746,Total!$A$1:$J$47,8,0)</f>
        <v>Upper: Polyester 100 | Sole: Rubber 100</v>
      </c>
      <c r="H1746" s="6">
        <f>VLOOKUP(A1746,Total!$A$1:$J$47,9,0)</f>
        <v>28</v>
      </c>
      <c r="I1746" s="5">
        <f t="shared" si="54"/>
        <v>33.32</v>
      </c>
      <c r="J1746" s="5">
        <f t="shared" si="55"/>
        <v>299.88</v>
      </c>
    </row>
    <row r="1747" spans="1:10" x14ac:dyDescent="0.25">
      <c r="A1747" t="s">
        <v>99</v>
      </c>
      <c r="B1747" t="s">
        <v>100</v>
      </c>
      <c r="C1747">
        <v>6</v>
      </c>
      <c r="D1747">
        <v>18</v>
      </c>
      <c r="E1747" t="s">
        <v>30</v>
      </c>
      <c r="F1747" s="1" t="s">
        <v>20</v>
      </c>
      <c r="G1747" t="str">
        <f>VLOOKUP(A1747,Total!$A$1:$J$47,8,0)</f>
        <v>Upper: Satin 100 | Sole: Rubber 100</v>
      </c>
      <c r="H1747" s="6">
        <f>VLOOKUP(A1747,Total!$A$1:$J$47,9,0)</f>
        <v>30</v>
      </c>
      <c r="I1747" s="5">
        <f t="shared" si="54"/>
        <v>35.699999999999996</v>
      </c>
      <c r="J1747" s="5">
        <f t="shared" si="55"/>
        <v>214.2</v>
      </c>
    </row>
    <row r="1748" spans="1:10" x14ac:dyDescent="0.25">
      <c r="A1748" t="s">
        <v>136</v>
      </c>
      <c r="B1748" t="s">
        <v>137</v>
      </c>
      <c r="C1748">
        <v>12</v>
      </c>
      <c r="D1748">
        <v>18</v>
      </c>
      <c r="E1748" t="s">
        <v>30</v>
      </c>
      <c r="F1748" s="1" t="s">
        <v>148</v>
      </c>
      <c r="G1748" t="str">
        <f>VLOOKUP(A1748,Total!$A$1:$J$47,8,0)</f>
        <v>Upper: PU 100 | Sole: Rubber 100</v>
      </c>
      <c r="H1748" s="6">
        <f>VLOOKUP(A1748,Total!$A$1:$J$47,9,0)</f>
        <v>24</v>
      </c>
      <c r="I1748" s="5">
        <f t="shared" si="54"/>
        <v>28.56</v>
      </c>
      <c r="J1748" s="5">
        <f t="shared" si="55"/>
        <v>342.71999999999997</v>
      </c>
    </row>
    <row r="1749" spans="1:10" x14ac:dyDescent="0.25">
      <c r="A1749" t="s">
        <v>117</v>
      </c>
      <c r="B1749" t="s">
        <v>118</v>
      </c>
      <c r="C1749">
        <v>2</v>
      </c>
      <c r="D1749">
        <v>18</v>
      </c>
      <c r="E1749" t="s">
        <v>30</v>
      </c>
      <c r="F1749" s="1" t="s">
        <v>148</v>
      </c>
      <c r="G1749" t="str">
        <f>VLOOKUP(A1749,Total!$A$1:$J$47,8,0)</f>
        <v>Upper: Textile 100 | Sole: Rubber 100</v>
      </c>
      <c r="H1749" s="6">
        <f>VLOOKUP(A1749,Total!$A$1:$J$47,9,0)</f>
        <v>60</v>
      </c>
      <c r="I1749" s="5">
        <f t="shared" si="54"/>
        <v>71.399999999999991</v>
      </c>
      <c r="J1749" s="5">
        <f t="shared" si="55"/>
        <v>142.79999999999998</v>
      </c>
    </row>
    <row r="1750" spans="1:10" x14ac:dyDescent="0.25">
      <c r="A1750" t="s">
        <v>120</v>
      </c>
      <c r="B1750" t="s">
        <v>121</v>
      </c>
      <c r="C1750">
        <v>2</v>
      </c>
      <c r="D1750">
        <v>18</v>
      </c>
      <c r="E1750" t="s">
        <v>30</v>
      </c>
      <c r="F1750" s="1" t="s">
        <v>22</v>
      </c>
      <c r="G1750" t="str">
        <f>VLOOKUP(A1750,Total!$A$1:$J$47,8,0)</f>
        <v>Upper-100% Polyester  sock-100% polyurethane outsole-TPR</v>
      </c>
      <c r="H1750" s="6">
        <f>VLOOKUP(A1750,Total!$A$1:$J$47,9,0)</f>
        <v>35</v>
      </c>
      <c r="I1750" s="5">
        <f t="shared" si="54"/>
        <v>41.65</v>
      </c>
      <c r="J1750" s="5">
        <f t="shared" si="55"/>
        <v>83.3</v>
      </c>
    </row>
    <row r="1751" spans="1:10" x14ac:dyDescent="0.25">
      <c r="A1751" t="s">
        <v>105</v>
      </c>
      <c r="B1751" t="s">
        <v>106</v>
      </c>
      <c r="C1751">
        <v>1</v>
      </c>
      <c r="D1751">
        <v>18</v>
      </c>
      <c r="E1751" t="s">
        <v>30</v>
      </c>
      <c r="F1751" s="1" t="s">
        <v>147</v>
      </c>
      <c r="G1751" t="str">
        <f>VLOOKUP(A1751,Total!$A$1:$J$47,8,0)</f>
        <v>Upper: PU 100 | Sole: Rubber 100</v>
      </c>
      <c r="H1751" s="6">
        <f>VLOOKUP(A1751,Total!$A$1:$J$47,9,0)</f>
        <v>50</v>
      </c>
      <c r="I1751" s="5">
        <f t="shared" si="54"/>
        <v>59.5</v>
      </c>
      <c r="J1751" s="5">
        <f t="shared" si="55"/>
        <v>59.5</v>
      </c>
    </row>
    <row r="1752" spans="1:10" x14ac:dyDescent="0.25">
      <c r="A1752" t="s">
        <v>126</v>
      </c>
      <c r="B1752" t="s">
        <v>127</v>
      </c>
      <c r="C1752">
        <v>5</v>
      </c>
      <c r="D1752">
        <v>18</v>
      </c>
      <c r="E1752" t="s">
        <v>30</v>
      </c>
      <c r="F1752" s="1" t="s">
        <v>20</v>
      </c>
      <c r="G1752" t="str">
        <f>VLOOKUP(A1752,Total!$A$1:$J$47,8,0)</f>
        <v>Upper: PU 100 | Sole: Rubber 100</v>
      </c>
      <c r="H1752" s="6">
        <f>VLOOKUP(A1752,Total!$A$1:$J$47,9,0)</f>
        <v>38</v>
      </c>
      <c r="I1752" s="5">
        <f t="shared" si="54"/>
        <v>45.22</v>
      </c>
      <c r="J1752" s="5">
        <f t="shared" si="55"/>
        <v>226.1</v>
      </c>
    </row>
    <row r="1753" spans="1:10" x14ac:dyDescent="0.25">
      <c r="A1753" t="s">
        <v>117</v>
      </c>
      <c r="B1753" t="s">
        <v>118</v>
      </c>
      <c r="C1753">
        <v>3</v>
      </c>
      <c r="D1753">
        <v>18</v>
      </c>
      <c r="E1753" t="s">
        <v>30</v>
      </c>
      <c r="F1753" s="1" t="s">
        <v>147</v>
      </c>
      <c r="G1753" t="str">
        <f>VLOOKUP(A1753,Total!$A$1:$J$47,8,0)</f>
        <v>Upper: Textile 100 | Sole: Rubber 100</v>
      </c>
      <c r="H1753" s="6">
        <f>VLOOKUP(A1753,Total!$A$1:$J$47,9,0)</f>
        <v>60</v>
      </c>
      <c r="I1753" s="5">
        <f t="shared" si="54"/>
        <v>71.399999999999991</v>
      </c>
      <c r="J1753" s="5">
        <f t="shared" si="55"/>
        <v>214.2</v>
      </c>
    </row>
    <row r="1754" spans="1:10" x14ac:dyDescent="0.25">
      <c r="A1754" t="s">
        <v>138</v>
      </c>
      <c r="B1754" t="s">
        <v>139</v>
      </c>
      <c r="C1754">
        <v>1</v>
      </c>
      <c r="D1754">
        <v>18</v>
      </c>
      <c r="E1754" t="s">
        <v>30</v>
      </c>
      <c r="F1754" s="1" t="s">
        <v>147</v>
      </c>
      <c r="G1754" t="str">
        <f>VLOOKUP(A1754,Total!$A$1:$J$47,8,0)</f>
        <v>Upper: PU 100 | Sole: Plastic 100</v>
      </c>
      <c r="H1754" s="6">
        <f>VLOOKUP(A1754,Total!$A$1:$J$47,9,0)</f>
        <v>38</v>
      </c>
      <c r="I1754" s="5">
        <f t="shared" si="54"/>
        <v>45.22</v>
      </c>
      <c r="J1754" s="5">
        <f t="shared" si="55"/>
        <v>45.22</v>
      </c>
    </row>
    <row r="1755" spans="1:10" x14ac:dyDescent="0.25">
      <c r="A1755" t="s">
        <v>114</v>
      </c>
      <c r="B1755" t="s">
        <v>115</v>
      </c>
      <c r="C1755">
        <v>1</v>
      </c>
      <c r="D1755">
        <v>18</v>
      </c>
      <c r="E1755" t="s">
        <v>30</v>
      </c>
      <c r="F1755" s="1" t="s">
        <v>22</v>
      </c>
      <c r="G1755" t="str">
        <f>VLOOKUP(A1755,Total!$A$1:$J$47,8,0)</f>
        <v>Upper: PU 100 | Sole: Rubber 100</v>
      </c>
      <c r="H1755" s="6">
        <f>VLOOKUP(A1755,Total!$A$1:$J$47,9,0)</f>
        <v>60</v>
      </c>
      <c r="I1755" s="5">
        <f t="shared" si="54"/>
        <v>71.399999999999991</v>
      </c>
      <c r="J1755" s="5">
        <f t="shared" si="55"/>
        <v>71.399999999999991</v>
      </c>
    </row>
    <row r="1756" spans="1:10" x14ac:dyDescent="0.25">
      <c r="A1756" t="s">
        <v>94</v>
      </c>
      <c r="B1756" t="s">
        <v>95</v>
      </c>
      <c r="C1756">
        <v>4</v>
      </c>
      <c r="D1756">
        <v>19</v>
      </c>
      <c r="E1756" t="s">
        <v>30</v>
      </c>
      <c r="F1756" s="1" t="s">
        <v>148</v>
      </c>
      <c r="G1756" t="str">
        <f>VLOOKUP(A1756,Total!$A$1:$J$47,8,0)</f>
        <v>Upper: PU 100 | Sole: Rubber 100</v>
      </c>
      <c r="H1756" s="6">
        <f>VLOOKUP(A1756,Total!$A$1:$J$47,9,0)</f>
        <v>50</v>
      </c>
      <c r="I1756" s="5">
        <f t="shared" si="54"/>
        <v>59.5</v>
      </c>
      <c r="J1756" s="5">
        <f t="shared" si="55"/>
        <v>238</v>
      </c>
    </row>
    <row r="1757" spans="1:10" x14ac:dyDescent="0.25">
      <c r="A1757" t="s">
        <v>130</v>
      </c>
      <c r="B1757" t="s">
        <v>131</v>
      </c>
      <c r="C1757">
        <v>7</v>
      </c>
      <c r="D1757">
        <v>19</v>
      </c>
      <c r="E1757" t="s">
        <v>30</v>
      </c>
      <c r="F1757" s="1" t="s">
        <v>148</v>
      </c>
      <c r="G1757" t="str">
        <f>VLOOKUP(A1757,Total!$A$1:$J$47,8,0)</f>
        <v>Upper: PU 100 | Sole: Rubber 100</v>
      </c>
      <c r="H1757" s="6">
        <f>VLOOKUP(A1757,Total!$A$1:$J$47,9,0)</f>
        <v>30</v>
      </c>
      <c r="I1757" s="5">
        <f t="shared" si="54"/>
        <v>35.699999999999996</v>
      </c>
      <c r="J1757" s="5">
        <f t="shared" si="55"/>
        <v>249.89999999999998</v>
      </c>
    </row>
    <row r="1758" spans="1:10" x14ac:dyDescent="0.25">
      <c r="A1758" t="s">
        <v>123</v>
      </c>
      <c r="B1758" t="s">
        <v>124</v>
      </c>
      <c r="C1758">
        <v>4</v>
      </c>
      <c r="D1758">
        <v>19</v>
      </c>
      <c r="E1758" t="s">
        <v>30</v>
      </c>
      <c r="F1758" s="1" t="s">
        <v>20</v>
      </c>
      <c r="G1758" t="str">
        <f>VLOOKUP(A1758,Total!$A$1:$J$47,8,0)</f>
        <v>Upper: Synthetic Materials Lining And Sock: Synthetic Materials Outer: Other Synthetic Materials</v>
      </c>
      <c r="H1758" s="6">
        <f>VLOOKUP(A1758,Total!$A$1:$J$47,9,0)</f>
        <v>35</v>
      </c>
      <c r="I1758" s="5">
        <f t="shared" si="54"/>
        <v>41.65</v>
      </c>
      <c r="J1758" s="5">
        <f t="shared" si="55"/>
        <v>166.6</v>
      </c>
    </row>
    <row r="1759" spans="1:10" x14ac:dyDescent="0.25">
      <c r="A1759" t="s">
        <v>94</v>
      </c>
      <c r="B1759" t="s">
        <v>95</v>
      </c>
      <c r="C1759">
        <v>1</v>
      </c>
      <c r="D1759">
        <v>19</v>
      </c>
      <c r="E1759" t="s">
        <v>30</v>
      </c>
      <c r="F1759" s="1" t="s">
        <v>14</v>
      </c>
      <c r="G1759" t="str">
        <f>VLOOKUP(A1759,Total!$A$1:$J$47,8,0)</f>
        <v>Upper: PU 100 | Sole: Rubber 100</v>
      </c>
      <c r="H1759" s="6">
        <f>VLOOKUP(A1759,Total!$A$1:$J$47,9,0)</f>
        <v>50</v>
      </c>
      <c r="I1759" s="5">
        <f t="shared" si="54"/>
        <v>59.5</v>
      </c>
      <c r="J1759" s="5">
        <f t="shared" si="55"/>
        <v>59.5</v>
      </c>
    </row>
    <row r="1760" spans="1:10" x14ac:dyDescent="0.25">
      <c r="A1760" t="s">
        <v>117</v>
      </c>
      <c r="B1760" t="s">
        <v>118</v>
      </c>
      <c r="C1760">
        <v>2</v>
      </c>
      <c r="D1760">
        <v>19</v>
      </c>
      <c r="E1760" t="s">
        <v>30</v>
      </c>
      <c r="F1760" s="1" t="s">
        <v>31</v>
      </c>
      <c r="G1760" t="str">
        <f>VLOOKUP(A1760,Total!$A$1:$J$47,8,0)</f>
        <v>Upper: Textile 100 | Sole: Rubber 100</v>
      </c>
      <c r="H1760" s="6">
        <f>VLOOKUP(A1760,Total!$A$1:$J$47,9,0)</f>
        <v>60</v>
      </c>
      <c r="I1760" s="5">
        <f t="shared" si="54"/>
        <v>71.399999999999991</v>
      </c>
      <c r="J1760" s="5">
        <f t="shared" si="55"/>
        <v>142.79999999999998</v>
      </c>
    </row>
    <row r="1761" spans="1:10" x14ac:dyDescent="0.25">
      <c r="A1761" t="s">
        <v>120</v>
      </c>
      <c r="B1761" t="s">
        <v>121</v>
      </c>
      <c r="C1761">
        <v>2</v>
      </c>
      <c r="D1761">
        <v>19</v>
      </c>
      <c r="E1761" t="s">
        <v>30</v>
      </c>
      <c r="F1761" s="1" t="s">
        <v>148</v>
      </c>
      <c r="G1761" t="str">
        <f>VLOOKUP(A1761,Total!$A$1:$J$47,8,0)</f>
        <v>Upper-100% Polyester  sock-100% polyurethane outsole-TPR</v>
      </c>
      <c r="H1761" s="6">
        <f>VLOOKUP(A1761,Total!$A$1:$J$47,9,0)</f>
        <v>35</v>
      </c>
      <c r="I1761" s="5">
        <f t="shared" si="54"/>
        <v>41.65</v>
      </c>
      <c r="J1761" s="5">
        <f t="shared" si="55"/>
        <v>83.3</v>
      </c>
    </row>
    <row r="1762" spans="1:10" x14ac:dyDescent="0.25">
      <c r="A1762" t="s">
        <v>123</v>
      </c>
      <c r="B1762" t="s">
        <v>124</v>
      </c>
      <c r="C1762">
        <v>4</v>
      </c>
      <c r="D1762">
        <v>19</v>
      </c>
      <c r="E1762" t="s">
        <v>30</v>
      </c>
      <c r="F1762" s="1" t="s">
        <v>147</v>
      </c>
      <c r="G1762" t="str">
        <f>VLOOKUP(A1762,Total!$A$1:$J$47,8,0)</f>
        <v>Upper: Synthetic Materials Lining And Sock: Synthetic Materials Outer: Other Synthetic Materials</v>
      </c>
      <c r="H1762" s="6">
        <f>VLOOKUP(A1762,Total!$A$1:$J$47,9,0)</f>
        <v>35</v>
      </c>
      <c r="I1762" s="5">
        <f t="shared" si="54"/>
        <v>41.65</v>
      </c>
      <c r="J1762" s="5">
        <f t="shared" si="55"/>
        <v>166.6</v>
      </c>
    </row>
    <row r="1763" spans="1:10" x14ac:dyDescent="0.25">
      <c r="A1763" t="s">
        <v>138</v>
      </c>
      <c r="B1763" t="s">
        <v>139</v>
      </c>
      <c r="C1763">
        <v>5</v>
      </c>
      <c r="D1763">
        <v>19</v>
      </c>
      <c r="E1763" t="s">
        <v>30</v>
      </c>
      <c r="F1763" s="1" t="s">
        <v>14</v>
      </c>
      <c r="G1763" t="str">
        <f>VLOOKUP(A1763,Total!$A$1:$J$47,8,0)</f>
        <v>Upper: PU 100 | Sole: Plastic 100</v>
      </c>
      <c r="H1763" s="6">
        <f>VLOOKUP(A1763,Total!$A$1:$J$47,9,0)</f>
        <v>38</v>
      </c>
      <c r="I1763" s="5">
        <f t="shared" si="54"/>
        <v>45.22</v>
      </c>
      <c r="J1763" s="5">
        <f t="shared" si="55"/>
        <v>226.1</v>
      </c>
    </row>
    <row r="1764" spans="1:10" x14ac:dyDescent="0.25">
      <c r="A1764" t="s">
        <v>110</v>
      </c>
      <c r="B1764" t="s">
        <v>111</v>
      </c>
      <c r="C1764">
        <v>6</v>
      </c>
      <c r="D1764">
        <v>19</v>
      </c>
      <c r="E1764" t="s">
        <v>30</v>
      </c>
      <c r="F1764" s="1" t="s">
        <v>20</v>
      </c>
      <c r="G1764" t="str">
        <f>VLOOKUP(A1764,Total!$A$1:$J$47,8,0)</f>
        <v>Upper: Satin 100 | Sole: Rubber 100</v>
      </c>
      <c r="H1764" s="6">
        <f>VLOOKUP(A1764,Total!$A$1:$J$47,9,0)</f>
        <v>35</v>
      </c>
      <c r="I1764" s="5">
        <f t="shared" si="54"/>
        <v>41.65</v>
      </c>
      <c r="J1764" s="5">
        <f t="shared" si="55"/>
        <v>249.89999999999998</v>
      </c>
    </row>
    <row r="1765" spans="1:10" x14ac:dyDescent="0.25">
      <c r="A1765" t="s">
        <v>80</v>
      </c>
      <c r="B1765" t="s">
        <v>81</v>
      </c>
      <c r="C1765">
        <v>2</v>
      </c>
      <c r="D1765">
        <v>19</v>
      </c>
      <c r="E1765" t="s">
        <v>30</v>
      </c>
      <c r="F1765" s="1" t="s">
        <v>20</v>
      </c>
      <c r="G1765" t="str">
        <f>VLOOKUP(A1765,Total!$A$1:$J$47,8,0)</f>
        <v>Upper: PU 100 | Sole: Rubber 100</v>
      </c>
      <c r="H1765" s="6">
        <f>VLOOKUP(A1765,Total!$A$1:$J$47,9,0)</f>
        <v>50</v>
      </c>
      <c r="I1765" s="5">
        <f t="shared" si="54"/>
        <v>59.5</v>
      </c>
      <c r="J1765" s="5">
        <f t="shared" si="55"/>
        <v>119</v>
      </c>
    </row>
    <row r="1766" spans="1:10" x14ac:dyDescent="0.25">
      <c r="A1766" t="s">
        <v>123</v>
      </c>
      <c r="B1766" t="s">
        <v>124</v>
      </c>
      <c r="C1766">
        <v>1</v>
      </c>
      <c r="D1766">
        <v>19</v>
      </c>
      <c r="E1766" t="s">
        <v>30</v>
      </c>
      <c r="F1766" s="1" t="s">
        <v>147</v>
      </c>
      <c r="G1766" t="str">
        <f>VLOOKUP(A1766,Total!$A$1:$J$47,8,0)</f>
        <v>Upper: Synthetic Materials Lining And Sock: Synthetic Materials Outer: Other Synthetic Materials</v>
      </c>
      <c r="H1766" s="6">
        <f>VLOOKUP(A1766,Total!$A$1:$J$47,9,0)</f>
        <v>35</v>
      </c>
      <c r="I1766" s="5">
        <f t="shared" si="54"/>
        <v>41.65</v>
      </c>
      <c r="J1766" s="5">
        <f t="shared" si="55"/>
        <v>41.65</v>
      </c>
    </row>
    <row r="1767" spans="1:10" x14ac:dyDescent="0.25">
      <c r="A1767" t="s">
        <v>136</v>
      </c>
      <c r="B1767" t="s">
        <v>137</v>
      </c>
      <c r="C1767">
        <v>5</v>
      </c>
      <c r="D1767">
        <v>19</v>
      </c>
      <c r="E1767" t="s">
        <v>30</v>
      </c>
      <c r="F1767" s="1" t="s">
        <v>148</v>
      </c>
      <c r="G1767" t="str">
        <f>VLOOKUP(A1767,Total!$A$1:$J$47,8,0)</f>
        <v>Upper: PU 100 | Sole: Rubber 100</v>
      </c>
      <c r="H1767" s="6">
        <f>VLOOKUP(A1767,Total!$A$1:$J$47,9,0)</f>
        <v>24</v>
      </c>
      <c r="I1767" s="5">
        <f t="shared" si="54"/>
        <v>28.56</v>
      </c>
      <c r="J1767" s="5">
        <f t="shared" si="55"/>
        <v>142.79999999999998</v>
      </c>
    </row>
    <row r="1768" spans="1:10" x14ac:dyDescent="0.25">
      <c r="A1768" t="s">
        <v>136</v>
      </c>
      <c r="B1768" t="s">
        <v>137</v>
      </c>
      <c r="C1768">
        <v>5</v>
      </c>
      <c r="D1768">
        <v>19</v>
      </c>
      <c r="E1768" t="s">
        <v>30</v>
      </c>
      <c r="F1768" s="1" t="s">
        <v>22</v>
      </c>
      <c r="G1768" t="str">
        <f>VLOOKUP(A1768,Total!$A$1:$J$47,8,0)</f>
        <v>Upper: PU 100 | Sole: Rubber 100</v>
      </c>
      <c r="H1768" s="6">
        <f>VLOOKUP(A1768,Total!$A$1:$J$47,9,0)</f>
        <v>24</v>
      </c>
      <c r="I1768" s="5">
        <f t="shared" si="54"/>
        <v>28.56</v>
      </c>
      <c r="J1768" s="5">
        <f t="shared" si="55"/>
        <v>142.79999999999998</v>
      </c>
    </row>
    <row r="1769" spans="1:10" x14ac:dyDescent="0.25">
      <c r="A1769" t="s">
        <v>96</v>
      </c>
      <c r="B1769" t="s">
        <v>97</v>
      </c>
      <c r="C1769">
        <v>1</v>
      </c>
      <c r="D1769">
        <v>19</v>
      </c>
      <c r="E1769" t="s">
        <v>30</v>
      </c>
      <c r="F1769" s="1" t="s">
        <v>31</v>
      </c>
      <c r="G1769" t="str">
        <f>VLOOKUP(A1769,Total!$A$1:$J$47,8,0)</f>
        <v>Upper: Textile 100 | Sole: Plastic 100</v>
      </c>
      <c r="H1769" s="6">
        <f>VLOOKUP(A1769,Total!$A$1:$J$47,9,0)</f>
        <v>60</v>
      </c>
      <c r="I1769" s="5">
        <f t="shared" si="54"/>
        <v>71.399999999999991</v>
      </c>
      <c r="J1769" s="5">
        <f t="shared" si="55"/>
        <v>71.399999999999991</v>
      </c>
    </row>
    <row r="1770" spans="1:10" x14ac:dyDescent="0.25">
      <c r="A1770" t="s">
        <v>103</v>
      </c>
      <c r="B1770" t="s">
        <v>104</v>
      </c>
      <c r="C1770">
        <v>4</v>
      </c>
      <c r="D1770">
        <v>19</v>
      </c>
      <c r="E1770" t="s">
        <v>30</v>
      </c>
      <c r="F1770" s="1" t="s">
        <v>14</v>
      </c>
      <c r="G1770" t="str">
        <f>VLOOKUP(A1770,Total!$A$1:$J$47,8,0)</f>
        <v>Upper: PU 100 | Sole: Rubber 100</v>
      </c>
      <c r="H1770" s="6">
        <f>VLOOKUP(A1770,Total!$A$1:$J$47,9,0)</f>
        <v>36</v>
      </c>
      <c r="I1770" s="5">
        <f t="shared" si="54"/>
        <v>42.839999999999996</v>
      </c>
      <c r="J1770" s="5">
        <f t="shared" si="55"/>
        <v>171.35999999999999</v>
      </c>
    </row>
    <row r="1771" spans="1:10" x14ac:dyDescent="0.25">
      <c r="A1771" t="s">
        <v>78</v>
      </c>
      <c r="B1771" t="s">
        <v>79</v>
      </c>
      <c r="C1771">
        <v>4</v>
      </c>
      <c r="D1771">
        <v>19</v>
      </c>
      <c r="E1771" t="s">
        <v>30</v>
      </c>
      <c r="F1771" s="1" t="s">
        <v>31</v>
      </c>
      <c r="G1771" t="str">
        <f>VLOOKUP(A1771,Total!$A$1:$J$47,8,0)</f>
        <v>Upper: Polyester 100 | Sole: Rubber 100</v>
      </c>
      <c r="H1771" s="6">
        <f>VLOOKUP(A1771,Total!$A$1:$J$47,9,0)</f>
        <v>55</v>
      </c>
      <c r="I1771" s="5">
        <f t="shared" si="54"/>
        <v>65.45</v>
      </c>
      <c r="J1771" s="5">
        <f t="shared" si="55"/>
        <v>261.8</v>
      </c>
    </row>
    <row r="1772" spans="1:10" x14ac:dyDescent="0.25">
      <c r="A1772" t="s">
        <v>75</v>
      </c>
      <c r="B1772" t="s">
        <v>76</v>
      </c>
      <c r="C1772">
        <v>3</v>
      </c>
      <c r="D1772">
        <v>19</v>
      </c>
      <c r="E1772" t="s">
        <v>30</v>
      </c>
      <c r="F1772" s="1" t="s">
        <v>22</v>
      </c>
      <c r="G1772" t="str">
        <f>VLOOKUP(A1772,Total!$A$1:$J$47,8,0)</f>
        <v>Upper: Polyester 100 | Sole: PVC 100</v>
      </c>
      <c r="H1772" s="6">
        <f>VLOOKUP(A1772,Total!$A$1:$J$47,9,0)</f>
        <v>30</v>
      </c>
      <c r="I1772" s="5">
        <f t="shared" si="54"/>
        <v>35.699999999999996</v>
      </c>
      <c r="J1772" s="5">
        <f t="shared" si="55"/>
        <v>107.1</v>
      </c>
    </row>
    <row r="1773" spans="1:10" x14ac:dyDescent="0.25">
      <c r="A1773" t="s">
        <v>94</v>
      </c>
      <c r="B1773" t="s">
        <v>95</v>
      </c>
      <c r="C1773">
        <v>2</v>
      </c>
      <c r="D1773">
        <v>19</v>
      </c>
      <c r="E1773" t="s">
        <v>30</v>
      </c>
      <c r="F1773" s="1" t="s">
        <v>14</v>
      </c>
      <c r="G1773" t="str">
        <f>VLOOKUP(A1773,Total!$A$1:$J$47,8,0)</f>
        <v>Upper: PU 100 | Sole: Rubber 100</v>
      </c>
      <c r="H1773" s="6">
        <f>VLOOKUP(A1773,Total!$A$1:$J$47,9,0)</f>
        <v>50</v>
      </c>
      <c r="I1773" s="5">
        <f t="shared" si="54"/>
        <v>59.5</v>
      </c>
      <c r="J1773" s="5">
        <f t="shared" si="55"/>
        <v>119</v>
      </c>
    </row>
    <row r="1774" spans="1:10" x14ac:dyDescent="0.25">
      <c r="A1774" t="s">
        <v>54</v>
      </c>
      <c r="B1774" t="s">
        <v>55</v>
      </c>
      <c r="C1774">
        <v>9</v>
      </c>
      <c r="D1774">
        <v>19</v>
      </c>
      <c r="E1774" t="s">
        <v>30</v>
      </c>
      <c r="F1774" s="1" t="s">
        <v>148</v>
      </c>
      <c r="G1774" t="str">
        <f>VLOOKUP(A1774,Total!$A$1:$J$47,8,0)</f>
        <v>Upper: Satin 100 | Sole: Rubber 100</v>
      </c>
      <c r="H1774" s="6">
        <f>VLOOKUP(A1774,Total!$A$1:$J$47,9,0)</f>
        <v>30</v>
      </c>
      <c r="I1774" s="5">
        <f t="shared" si="54"/>
        <v>35.699999999999996</v>
      </c>
      <c r="J1774" s="5">
        <f t="shared" si="55"/>
        <v>321.29999999999995</v>
      </c>
    </row>
    <row r="1775" spans="1:10" x14ac:dyDescent="0.25">
      <c r="A1775" t="s">
        <v>58</v>
      </c>
      <c r="B1775" t="s">
        <v>59</v>
      </c>
      <c r="C1775">
        <v>2</v>
      </c>
      <c r="D1775">
        <v>19</v>
      </c>
      <c r="E1775" t="s">
        <v>30</v>
      </c>
      <c r="F1775" s="1" t="s">
        <v>147</v>
      </c>
      <c r="G1775" t="str">
        <f>VLOOKUP(A1775,Total!$A$1:$J$47,8,0)</f>
        <v>Upper: PU 100 | Sole: Thermoplastic Rubber 100</v>
      </c>
      <c r="H1775" s="6">
        <f>VLOOKUP(A1775,Total!$A$1:$J$47,9,0)</f>
        <v>55</v>
      </c>
      <c r="I1775" s="5">
        <f t="shared" si="54"/>
        <v>65.45</v>
      </c>
      <c r="J1775" s="5">
        <f t="shared" si="55"/>
        <v>130.9</v>
      </c>
    </row>
    <row r="1776" spans="1:10" x14ac:dyDescent="0.25">
      <c r="A1776" t="s">
        <v>128</v>
      </c>
      <c r="B1776" t="s">
        <v>129</v>
      </c>
      <c r="C1776">
        <v>5</v>
      </c>
      <c r="D1776">
        <v>19</v>
      </c>
      <c r="E1776" t="s">
        <v>30</v>
      </c>
      <c r="F1776" s="1" t="s">
        <v>22</v>
      </c>
      <c r="G1776" t="str">
        <f>VLOOKUP(A1776,Total!$A$1:$J$47,8,0)</f>
        <v>Upper: PU 100 | Sole: Rubber 100</v>
      </c>
      <c r="H1776" s="6">
        <f>VLOOKUP(A1776,Total!$A$1:$J$47,9,0)</f>
        <v>60</v>
      </c>
      <c r="I1776" s="5">
        <f t="shared" si="54"/>
        <v>71.399999999999991</v>
      </c>
      <c r="J1776" s="5">
        <f t="shared" si="55"/>
        <v>356.99999999999994</v>
      </c>
    </row>
    <row r="1777" spans="1:10" x14ac:dyDescent="0.25">
      <c r="A1777" t="s">
        <v>107</v>
      </c>
      <c r="B1777" t="s">
        <v>109</v>
      </c>
      <c r="C1777">
        <v>3</v>
      </c>
      <c r="D1777">
        <v>19</v>
      </c>
      <c r="E1777" t="s">
        <v>30</v>
      </c>
      <c r="F1777" s="1" t="s">
        <v>147</v>
      </c>
      <c r="G1777" t="str">
        <f>VLOOKUP(A1777,Total!$A$1:$J$47,8,0)</f>
        <v>Upper: PU 100 | Sole: Rubber 100</v>
      </c>
      <c r="H1777" s="6">
        <f>VLOOKUP(A1777,Total!$A$1:$J$47,9,0)</f>
        <v>55</v>
      </c>
      <c r="I1777" s="5">
        <f t="shared" si="54"/>
        <v>65.45</v>
      </c>
      <c r="J1777" s="5">
        <f t="shared" si="55"/>
        <v>196.35000000000002</v>
      </c>
    </row>
    <row r="1778" spans="1:10" x14ac:dyDescent="0.25">
      <c r="A1778" t="s">
        <v>123</v>
      </c>
      <c r="B1778" t="s">
        <v>124</v>
      </c>
      <c r="C1778">
        <v>2</v>
      </c>
      <c r="D1778">
        <v>19</v>
      </c>
      <c r="E1778" t="s">
        <v>30</v>
      </c>
      <c r="F1778" s="1" t="s">
        <v>22</v>
      </c>
      <c r="G1778" t="str">
        <f>VLOOKUP(A1778,Total!$A$1:$J$47,8,0)</f>
        <v>Upper: Synthetic Materials Lining And Sock: Synthetic Materials Outer: Other Synthetic Materials</v>
      </c>
      <c r="H1778" s="6">
        <f>VLOOKUP(A1778,Total!$A$1:$J$47,9,0)</f>
        <v>35</v>
      </c>
      <c r="I1778" s="5">
        <f t="shared" si="54"/>
        <v>41.65</v>
      </c>
      <c r="J1778" s="5">
        <f t="shared" si="55"/>
        <v>83.3</v>
      </c>
    </row>
    <row r="1779" spans="1:10" x14ac:dyDescent="0.25">
      <c r="A1779" t="s">
        <v>94</v>
      </c>
      <c r="B1779" t="s">
        <v>95</v>
      </c>
      <c r="C1779">
        <v>1</v>
      </c>
      <c r="D1779">
        <v>19</v>
      </c>
      <c r="E1779" t="s">
        <v>30</v>
      </c>
      <c r="F1779" s="1" t="s">
        <v>148</v>
      </c>
      <c r="G1779" t="str">
        <f>VLOOKUP(A1779,Total!$A$1:$J$47,8,0)</f>
        <v>Upper: PU 100 | Sole: Rubber 100</v>
      </c>
      <c r="H1779" s="6">
        <f>VLOOKUP(A1779,Total!$A$1:$J$47,9,0)</f>
        <v>50</v>
      </c>
      <c r="I1779" s="5">
        <f t="shared" si="54"/>
        <v>59.5</v>
      </c>
      <c r="J1779" s="5">
        <f t="shared" si="55"/>
        <v>59.5</v>
      </c>
    </row>
    <row r="1780" spans="1:10" x14ac:dyDescent="0.25">
      <c r="A1780" t="s">
        <v>120</v>
      </c>
      <c r="B1780" t="s">
        <v>121</v>
      </c>
      <c r="C1780">
        <v>2</v>
      </c>
      <c r="D1780">
        <v>19</v>
      </c>
      <c r="E1780" t="s">
        <v>30</v>
      </c>
      <c r="F1780" s="1" t="s">
        <v>148</v>
      </c>
      <c r="G1780" t="str">
        <f>VLOOKUP(A1780,Total!$A$1:$J$47,8,0)</f>
        <v>Upper-100% Polyester  sock-100% polyurethane outsole-TPR</v>
      </c>
      <c r="H1780" s="6">
        <f>VLOOKUP(A1780,Total!$A$1:$J$47,9,0)</f>
        <v>35</v>
      </c>
      <c r="I1780" s="5">
        <f t="shared" si="54"/>
        <v>41.65</v>
      </c>
      <c r="J1780" s="5">
        <f t="shared" si="55"/>
        <v>83.3</v>
      </c>
    </row>
    <row r="1781" spans="1:10" x14ac:dyDescent="0.25">
      <c r="A1781" t="s">
        <v>138</v>
      </c>
      <c r="B1781" t="s">
        <v>139</v>
      </c>
      <c r="C1781">
        <v>3</v>
      </c>
      <c r="D1781">
        <v>19</v>
      </c>
      <c r="E1781" t="s">
        <v>30</v>
      </c>
      <c r="F1781" s="1" t="s">
        <v>14</v>
      </c>
      <c r="G1781" t="str">
        <f>VLOOKUP(A1781,Total!$A$1:$J$47,8,0)</f>
        <v>Upper: PU 100 | Sole: Plastic 100</v>
      </c>
      <c r="H1781" s="6">
        <f>VLOOKUP(A1781,Total!$A$1:$J$47,9,0)</f>
        <v>38</v>
      </c>
      <c r="I1781" s="5">
        <f t="shared" si="54"/>
        <v>45.22</v>
      </c>
      <c r="J1781" s="5">
        <f t="shared" si="55"/>
        <v>135.66</v>
      </c>
    </row>
    <row r="1782" spans="1:10" x14ac:dyDescent="0.25">
      <c r="A1782" t="s">
        <v>48</v>
      </c>
      <c r="B1782" t="s">
        <v>49</v>
      </c>
      <c r="C1782">
        <v>8</v>
      </c>
      <c r="D1782">
        <v>19</v>
      </c>
      <c r="E1782" t="s">
        <v>30</v>
      </c>
      <c r="F1782" s="1" t="s">
        <v>148</v>
      </c>
      <c r="G1782" t="str">
        <f>VLOOKUP(A1782,Total!$A$1:$J$47,8,0)</f>
        <v>Upper: Polyester 100 | Sole: Rubber 100</v>
      </c>
      <c r="H1782" s="6">
        <f>VLOOKUP(A1782,Total!$A$1:$J$47,9,0)</f>
        <v>34</v>
      </c>
      <c r="I1782" s="5">
        <f t="shared" si="54"/>
        <v>40.46</v>
      </c>
      <c r="J1782" s="5">
        <f t="shared" si="55"/>
        <v>323.68</v>
      </c>
    </row>
    <row r="1783" spans="1:10" x14ac:dyDescent="0.25">
      <c r="A1783" t="s">
        <v>87</v>
      </c>
      <c r="B1783" t="s">
        <v>88</v>
      </c>
      <c r="C1783">
        <v>3</v>
      </c>
      <c r="D1783">
        <v>19</v>
      </c>
      <c r="E1783" t="s">
        <v>30</v>
      </c>
      <c r="F1783" s="1" t="s">
        <v>14</v>
      </c>
      <c r="G1783" t="str">
        <f>VLOOKUP(A1783,Total!$A$1:$J$47,8,0)</f>
        <v>Upper: Polyester 100 | Sole: PVC 100</v>
      </c>
      <c r="H1783" s="6">
        <f>VLOOKUP(A1783,Total!$A$1:$J$47,9,0)</f>
        <v>36</v>
      </c>
      <c r="I1783" s="5">
        <f t="shared" si="54"/>
        <v>42.839999999999996</v>
      </c>
      <c r="J1783" s="5">
        <f t="shared" si="55"/>
        <v>128.51999999999998</v>
      </c>
    </row>
    <row r="1784" spans="1:10" x14ac:dyDescent="0.25">
      <c r="A1784" t="s">
        <v>33</v>
      </c>
      <c r="B1784" t="s">
        <v>34</v>
      </c>
      <c r="C1784">
        <v>10</v>
      </c>
      <c r="D1784">
        <v>19</v>
      </c>
      <c r="E1784" t="s">
        <v>30</v>
      </c>
      <c r="F1784" s="1" t="s">
        <v>147</v>
      </c>
      <c r="G1784" t="str">
        <f>VLOOKUP(A1784,Total!$A$1:$J$47,8,0)</f>
        <v>Upper: Satin 100 | Sole: Rubber 100</v>
      </c>
      <c r="H1784" s="6">
        <f>VLOOKUP(A1784,Total!$A$1:$J$47,9,0)</f>
        <v>30</v>
      </c>
      <c r="I1784" s="5">
        <f t="shared" si="54"/>
        <v>35.699999999999996</v>
      </c>
      <c r="J1784" s="5">
        <f t="shared" si="55"/>
        <v>356.99999999999994</v>
      </c>
    </row>
    <row r="1785" spans="1:10" x14ac:dyDescent="0.25">
      <c r="A1785" t="s">
        <v>72</v>
      </c>
      <c r="B1785" t="s">
        <v>73</v>
      </c>
      <c r="C1785">
        <v>9</v>
      </c>
      <c r="D1785">
        <v>19</v>
      </c>
      <c r="E1785" t="s">
        <v>30</v>
      </c>
      <c r="F1785" s="1" t="s">
        <v>20</v>
      </c>
      <c r="G1785" t="str">
        <f>VLOOKUP(A1785,Total!$A$1:$J$47,8,0)</f>
        <v>Upper: 100% PU Sole: 100% TPR</v>
      </c>
      <c r="H1785" s="6">
        <f>VLOOKUP(A1785,Total!$A$1:$J$47,9,0)</f>
        <v>22</v>
      </c>
      <c r="I1785" s="5">
        <f t="shared" si="54"/>
        <v>26.18</v>
      </c>
      <c r="J1785" s="5">
        <f t="shared" si="55"/>
        <v>235.62</v>
      </c>
    </row>
    <row r="1786" spans="1:10" x14ac:dyDescent="0.25">
      <c r="A1786" t="s">
        <v>120</v>
      </c>
      <c r="B1786" t="s">
        <v>121</v>
      </c>
      <c r="C1786">
        <v>1</v>
      </c>
      <c r="D1786">
        <v>19</v>
      </c>
      <c r="E1786" t="s">
        <v>30</v>
      </c>
      <c r="F1786" s="1" t="s">
        <v>148</v>
      </c>
      <c r="G1786" t="str">
        <f>VLOOKUP(A1786,Total!$A$1:$J$47,8,0)</f>
        <v>Upper-100% Polyester  sock-100% polyurethane outsole-TPR</v>
      </c>
      <c r="H1786" s="6">
        <f>VLOOKUP(A1786,Total!$A$1:$J$47,9,0)</f>
        <v>35</v>
      </c>
      <c r="I1786" s="5">
        <f t="shared" si="54"/>
        <v>41.65</v>
      </c>
      <c r="J1786" s="5">
        <f t="shared" si="55"/>
        <v>41.65</v>
      </c>
    </row>
    <row r="1787" spans="1:10" x14ac:dyDescent="0.25">
      <c r="A1787" t="s">
        <v>128</v>
      </c>
      <c r="B1787" t="s">
        <v>129</v>
      </c>
      <c r="C1787">
        <v>4</v>
      </c>
      <c r="D1787">
        <v>19</v>
      </c>
      <c r="E1787" t="s">
        <v>30</v>
      </c>
      <c r="F1787" s="1" t="s">
        <v>147</v>
      </c>
      <c r="G1787" t="str">
        <f>VLOOKUP(A1787,Total!$A$1:$J$47,8,0)</f>
        <v>Upper: PU 100 | Sole: Rubber 100</v>
      </c>
      <c r="H1787" s="6">
        <f>VLOOKUP(A1787,Total!$A$1:$J$47,9,0)</f>
        <v>60</v>
      </c>
      <c r="I1787" s="5">
        <f t="shared" si="54"/>
        <v>71.399999999999991</v>
      </c>
      <c r="J1787" s="5">
        <f t="shared" si="55"/>
        <v>285.59999999999997</v>
      </c>
    </row>
    <row r="1788" spans="1:10" x14ac:dyDescent="0.25">
      <c r="A1788" t="s">
        <v>107</v>
      </c>
      <c r="B1788" t="s">
        <v>109</v>
      </c>
      <c r="C1788">
        <v>4</v>
      </c>
      <c r="D1788">
        <v>19</v>
      </c>
      <c r="E1788" t="s">
        <v>30</v>
      </c>
      <c r="F1788" s="1" t="s">
        <v>148</v>
      </c>
      <c r="G1788" t="str">
        <f>VLOOKUP(A1788,Total!$A$1:$J$47,8,0)</f>
        <v>Upper: PU 100 | Sole: Rubber 100</v>
      </c>
      <c r="H1788" s="6">
        <f>VLOOKUP(A1788,Total!$A$1:$J$47,9,0)</f>
        <v>55</v>
      </c>
      <c r="I1788" s="5">
        <f t="shared" si="54"/>
        <v>65.45</v>
      </c>
      <c r="J1788" s="5">
        <f t="shared" si="55"/>
        <v>261.8</v>
      </c>
    </row>
    <row r="1789" spans="1:10" x14ac:dyDescent="0.25">
      <c r="A1789" t="s">
        <v>58</v>
      </c>
      <c r="B1789" t="s">
        <v>59</v>
      </c>
      <c r="C1789">
        <v>1</v>
      </c>
      <c r="D1789">
        <v>20</v>
      </c>
      <c r="E1789" t="s">
        <v>30</v>
      </c>
      <c r="F1789" s="1" t="s">
        <v>14</v>
      </c>
      <c r="G1789" t="str">
        <f>VLOOKUP(A1789,Total!$A$1:$J$47,8,0)</f>
        <v>Upper: PU 100 | Sole: Thermoplastic Rubber 100</v>
      </c>
      <c r="H1789" s="6">
        <f>VLOOKUP(A1789,Total!$A$1:$J$47,9,0)</f>
        <v>55</v>
      </c>
      <c r="I1789" s="5">
        <f t="shared" si="54"/>
        <v>65.45</v>
      </c>
      <c r="J1789" s="5">
        <f t="shared" si="55"/>
        <v>65.45</v>
      </c>
    </row>
    <row r="1790" spans="1:10" x14ac:dyDescent="0.25">
      <c r="A1790" t="s">
        <v>94</v>
      </c>
      <c r="B1790" t="s">
        <v>95</v>
      </c>
      <c r="C1790">
        <v>4</v>
      </c>
      <c r="D1790">
        <v>20</v>
      </c>
      <c r="E1790" t="s">
        <v>30</v>
      </c>
      <c r="F1790" s="1" t="s">
        <v>148</v>
      </c>
      <c r="G1790" t="str">
        <f>VLOOKUP(A1790,Total!$A$1:$J$47,8,0)</f>
        <v>Upper: PU 100 | Sole: Rubber 100</v>
      </c>
      <c r="H1790" s="6">
        <f>VLOOKUP(A1790,Total!$A$1:$J$47,9,0)</f>
        <v>50</v>
      </c>
      <c r="I1790" s="5">
        <f t="shared" si="54"/>
        <v>59.5</v>
      </c>
      <c r="J1790" s="5">
        <f t="shared" si="55"/>
        <v>238</v>
      </c>
    </row>
    <row r="1791" spans="1:10" x14ac:dyDescent="0.25">
      <c r="A1791" t="s">
        <v>107</v>
      </c>
      <c r="B1791" t="s">
        <v>109</v>
      </c>
      <c r="C1791">
        <v>4</v>
      </c>
      <c r="D1791">
        <v>20</v>
      </c>
      <c r="E1791" t="s">
        <v>30</v>
      </c>
      <c r="F1791" s="1" t="s">
        <v>14</v>
      </c>
      <c r="G1791" t="str">
        <f>VLOOKUP(A1791,Total!$A$1:$J$47,8,0)</f>
        <v>Upper: PU 100 | Sole: Rubber 100</v>
      </c>
      <c r="H1791" s="6">
        <f>VLOOKUP(A1791,Total!$A$1:$J$47,9,0)</f>
        <v>55</v>
      </c>
      <c r="I1791" s="5">
        <f t="shared" si="54"/>
        <v>65.45</v>
      </c>
      <c r="J1791" s="5">
        <f t="shared" si="55"/>
        <v>261.8</v>
      </c>
    </row>
    <row r="1792" spans="1:10" x14ac:dyDescent="0.25">
      <c r="A1792" t="s">
        <v>107</v>
      </c>
      <c r="B1792" t="s">
        <v>109</v>
      </c>
      <c r="C1792">
        <v>4</v>
      </c>
      <c r="D1792">
        <v>20</v>
      </c>
      <c r="E1792" t="s">
        <v>30</v>
      </c>
      <c r="F1792" s="1" t="s">
        <v>22</v>
      </c>
      <c r="G1792" t="str">
        <f>VLOOKUP(A1792,Total!$A$1:$J$47,8,0)</f>
        <v>Upper: PU 100 | Sole: Rubber 100</v>
      </c>
      <c r="H1792" s="6">
        <f>VLOOKUP(A1792,Total!$A$1:$J$47,9,0)</f>
        <v>55</v>
      </c>
      <c r="I1792" s="5">
        <f t="shared" si="54"/>
        <v>65.45</v>
      </c>
      <c r="J1792" s="5">
        <f t="shared" si="55"/>
        <v>261.8</v>
      </c>
    </row>
    <row r="1793" spans="1:10" x14ac:dyDescent="0.25">
      <c r="A1793" t="s">
        <v>46</v>
      </c>
      <c r="B1793" t="s">
        <v>47</v>
      </c>
      <c r="C1793">
        <v>5</v>
      </c>
      <c r="D1793">
        <v>20</v>
      </c>
      <c r="E1793" t="s">
        <v>30</v>
      </c>
      <c r="F1793" s="1" t="s">
        <v>148</v>
      </c>
      <c r="G1793" t="str">
        <f>VLOOKUP(A1793,Total!$A$1:$J$47,8,0)</f>
        <v>Upper: PU 100 | Sole: Rubber 100</v>
      </c>
      <c r="H1793" s="6">
        <f>VLOOKUP(A1793,Total!$A$1:$J$47,9,0)</f>
        <v>55</v>
      </c>
      <c r="I1793" s="5">
        <f t="shared" si="54"/>
        <v>65.45</v>
      </c>
      <c r="J1793" s="5">
        <f t="shared" si="55"/>
        <v>327.25</v>
      </c>
    </row>
    <row r="1794" spans="1:10" x14ac:dyDescent="0.25">
      <c r="A1794" t="s">
        <v>61</v>
      </c>
      <c r="B1794" t="s">
        <v>62</v>
      </c>
      <c r="C1794">
        <v>4</v>
      </c>
      <c r="D1794">
        <v>20</v>
      </c>
      <c r="E1794" t="s">
        <v>30</v>
      </c>
      <c r="F1794" s="1" t="s">
        <v>148</v>
      </c>
      <c r="G1794" t="str">
        <f>VLOOKUP(A1794,Total!$A$1:$J$47,8,0)</f>
        <v>Upper: PU 100 | Sole: Rubber 100</v>
      </c>
      <c r="H1794" s="6">
        <f>VLOOKUP(A1794,Total!$A$1:$J$47,9,0)</f>
        <v>55</v>
      </c>
      <c r="I1794" s="5">
        <f t="shared" si="54"/>
        <v>65.45</v>
      </c>
      <c r="J1794" s="5">
        <f t="shared" si="55"/>
        <v>261.8</v>
      </c>
    </row>
    <row r="1795" spans="1:10" x14ac:dyDescent="0.25">
      <c r="A1795" t="s">
        <v>42</v>
      </c>
      <c r="B1795" t="s">
        <v>43</v>
      </c>
      <c r="C1795">
        <v>2</v>
      </c>
      <c r="D1795">
        <v>20</v>
      </c>
      <c r="E1795" t="s">
        <v>30</v>
      </c>
      <c r="F1795" s="1" t="s">
        <v>147</v>
      </c>
      <c r="G1795" t="str">
        <f>VLOOKUP(A1795,Total!$A$1:$J$47,8,0)</f>
        <v>Upper: PU 100 | Sole: Rubber 100</v>
      </c>
      <c r="H1795" s="6">
        <f>VLOOKUP(A1795,Total!$A$1:$J$47,9,0)</f>
        <v>65</v>
      </c>
      <c r="I1795" s="5">
        <f t="shared" ref="I1795:I1858" si="56">H1795*1.19</f>
        <v>77.349999999999994</v>
      </c>
      <c r="J1795" s="5">
        <f t="shared" ref="J1795:J1858" si="57">I1795*C1795</f>
        <v>154.69999999999999</v>
      </c>
    </row>
    <row r="1796" spans="1:10" x14ac:dyDescent="0.25">
      <c r="A1796" t="s">
        <v>28</v>
      </c>
      <c r="B1796" t="s">
        <v>29</v>
      </c>
      <c r="C1796">
        <v>5</v>
      </c>
      <c r="D1796">
        <v>20</v>
      </c>
      <c r="E1796" t="s">
        <v>30</v>
      </c>
      <c r="F1796" s="1" t="s">
        <v>148</v>
      </c>
      <c r="G1796" t="str">
        <f>VLOOKUP(A1796,Total!$A$1:$J$47,8,0)</f>
        <v>Upper: Polyester 100 | Sole: Rubber 100</v>
      </c>
      <c r="H1796" s="6">
        <f>VLOOKUP(A1796,Total!$A$1:$J$47,9,0)</f>
        <v>60</v>
      </c>
      <c r="I1796" s="5">
        <f t="shared" si="56"/>
        <v>71.399999999999991</v>
      </c>
      <c r="J1796" s="5">
        <f t="shared" si="57"/>
        <v>356.99999999999994</v>
      </c>
    </row>
    <row r="1797" spans="1:10" x14ac:dyDescent="0.25">
      <c r="A1797" t="s">
        <v>112</v>
      </c>
      <c r="B1797" t="s">
        <v>113</v>
      </c>
      <c r="C1797">
        <v>1</v>
      </c>
      <c r="D1797">
        <v>20</v>
      </c>
      <c r="E1797" t="s">
        <v>30</v>
      </c>
      <c r="F1797" s="1" t="s">
        <v>31</v>
      </c>
      <c r="G1797" t="str">
        <f>VLOOKUP(A1797,Total!$A$1:$J$47,8,0)</f>
        <v>Upper: PU 100 | Sole: Rubber 100</v>
      </c>
      <c r="H1797" s="6">
        <f>VLOOKUP(A1797,Total!$A$1:$J$47,9,0)</f>
        <v>55</v>
      </c>
      <c r="I1797" s="5">
        <f t="shared" si="56"/>
        <v>65.45</v>
      </c>
      <c r="J1797" s="5">
        <f t="shared" si="57"/>
        <v>65.45</v>
      </c>
    </row>
    <row r="1798" spans="1:10" x14ac:dyDescent="0.25">
      <c r="A1798" t="s">
        <v>85</v>
      </c>
      <c r="B1798" t="s">
        <v>86</v>
      </c>
      <c r="C1798">
        <v>1</v>
      </c>
      <c r="D1798">
        <v>20</v>
      </c>
      <c r="E1798" t="s">
        <v>30</v>
      </c>
      <c r="F1798" s="1" t="s">
        <v>14</v>
      </c>
      <c r="G1798" t="str">
        <f>VLOOKUP(A1798,Total!$A$1:$J$47,8,0)</f>
        <v>Upper: Polyester 100 | Sole: PVC 100</v>
      </c>
      <c r="H1798" s="6">
        <f>VLOOKUP(A1798,Total!$A$1:$J$47,9,0)</f>
        <v>50</v>
      </c>
      <c r="I1798" s="5">
        <f t="shared" si="56"/>
        <v>59.5</v>
      </c>
      <c r="J1798" s="5">
        <f t="shared" si="57"/>
        <v>59.5</v>
      </c>
    </row>
    <row r="1799" spans="1:10" x14ac:dyDescent="0.25">
      <c r="A1799" t="s">
        <v>99</v>
      </c>
      <c r="B1799" t="s">
        <v>100</v>
      </c>
      <c r="C1799">
        <v>11</v>
      </c>
      <c r="D1799">
        <v>20</v>
      </c>
      <c r="E1799" t="s">
        <v>30</v>
      </c>
      <c r="F1799" s="1" t="s">
        <v>147</v>
      </c>
      <c r="G1799" t="str">
        <f>VLOOKUP(A1799,Total!$A$1:$J$47,8,0)</f>
        <v>Upper: Satin 100 | Sole: Rubber 100</v>
      </c>
      <c r="H1799" s="6">
        <f>VLOOKUP(A1799,Total!$A$1:$J$47,9,0)</f>
        <v>30</v>
      </c>
      <c r="I1799" s="5">
        <f t="shared" si="56"/>
        <v>35.699999999999996</v>
      </c>
      <c r="J1799" s="5">
        <f t="shared" si="57"/>
        <v>392.69999999999993</v>
      </c>
    </row>
    <row r="1800" spans="1:10" x14ac:dyDescent="0.25">
      <c r="A1800" t="s">
        <v>66</v>
      </c>
      <c r="B1800" t="s">
        <v>67</v>
      </c>
      <c r="C1800">
        <v>3</v>
      </c>
      <c r="D1800">
        <v>20</v>
      </c>
      <c r="E1800" t="s">
        <v>30</v>
      </c>
      <c r="F1800" s="1" t="s">
        <v>14</v>
      </c>
      <c r="G1800" t="str">
        <f>VLOOKUP(A1800,Total!$A$1:$J$47,8,0)</f>
        <v>Upper: PU 100 | Sole: Rubber 100</v>
      </c>
      <c r="H1800" s="6">
        <f>VLOOKUP(A1800,Total!$A$1:$J$47,9,0)</f>
        <v>55</v>
      </c>
      <c r="I1800" s="5">
        <f t="shared" si="56"/>
        <v>65.45</v>
      </c>
      <c r="J1800" s="5">
        <f t="shared" si="57"/>
        <v>196.35000000000002</v>
      </c>
    </row>
    <row r="1801" spans="1:10" x14ac:dyDescent="0.25">
      <c r="A1801" t="s">
        <v>105</v>
      </c>
      <c r="B1801" t="s">
        <v>106</v>
      </c>
      <c r="C1801">
        <v>2</v>
      </c>
      <c r="D1801">
        <v>20</v>
      </c>
      <c r="E1801" t="s">
        <v>30</v>
      </c>
      <c r="F1801" s="1" t="s">
        <v>14</v>
      </c>
      <c r="G1801" t="str">
        <f>VLOOKUP(A1801,Total!$A$1:$J$47,8,0)</f>
        <v>Upper: PU 100 | Sole: Rubber 100</v>
      </c>
      <c r="H1801" s="6">
        <f>VLOOKUP(A1801,Total!$A$1:$J$47,9,0)</f>
        <v>50</v>
      </c>
      <c r="I1801" s="5">
        <f t="shared" si="56"/>
        <v>59.5</v>
      </c>
      <c r="J1801" s="5">
        <f t="shared" si="57"/>
        <v>119</v>
      </c>
    </row>
    <row r="1802" spans="1:10" x14ac:dyDescent="0.25">
      <c r="A1802" t="s">
        <v>33</v>
      </c>
      <c r="B1802" t="s">
        <v>34</v>
      </c>
      <c r="C1802">
        <v>1</v>
      </c>
      <c r="D1802">
        <v>20</v>
      </c>
      <c r="E1802" t="s">
        <v>30</v>
      </c>
      <c r="F1802" s="1" t="s">
        <v>148</v>
      </c>
      <c r="G1802" t="str">
        <f>VLOOKUP(A1802,Total!$A$1:$J$47,8,0)</f>
        <v>Upper: Satin 100 | Sole: Rubber 100</v>
      </c>
      <c r="H1802" s="6">
        <f>VLOOKUP(A1802,Total!$A$1:$J$47,9,0)</f>
        <v>30</v>
      </c>
      <c r="I1802" s="5">
        <f t="shared" si="56"/>
        <v>35.699999999999996</v>
      </c>
      <c r="J1802" s="5">
        <f t="shared" si="57"/>
        <v>35.699999999999996</v>
      </c>
    </row>
    <row r="1803" spans="1:10" x14ac:dyDescent="0.25">
      <c r="A1803" t="s">
        <v>120</v>
      </c>
      <c r="B1803" t="s">
        <v>121</v>
      </c>
      <c r="C1803">
        <v>2</v>
      </c>
      <c r="D1803">
        <v>20</v>
      </c>
      <c r="E1803" t="s">
        <v>30</v>
      </c>
      <c r="F1803" s="1" t="s">
        <v>14</v>
      </c>
      <c r="G1803" t="str">
        <f>VLOOKUP(A1803,Total!$A$1:$J$47,8,0)</f>
        <v>Upper-100% Polyester  sock-100% polyurethane outsole-TPR</v>
      </c>
      <c r="H1803" s="6">
        <f>VLOOKUP(A1803,Total!$A$1:$J$47,9,0)</f>
        <v>35</v>
      </c>
      <c r="I1803" s="5">
        <f t="shared" si="56"/>
        <v>41.65</v>
      </c>
      <c r="J1803" s="5">
        <f t="shared" si="57"/>
        <v>83.3</v>
      </c>
    </row>
    <row r="1804" spans="1:10" x14ac:dyDescent="0.25">
      <c r="A1804" t="s">
        <v>54</v>
      </c>
      <c r="B1804" t="s">
        <v>55</v>
      </c>
      <c r="C1804">
        <v>5</v>
      </c>
      <c r="D1804">
        <v>20</v>
      </c>
      <c r="E1804" t="s">
        <v>30</v>
      </c>
      <c r="F1804" s="1" t="s">
        <v>14</v>
      </c>
      <c r="G1804" t="str">
        <f>VLOOKUP(A1804,Total!$A$1:$J$47,8,0)</f>
        <v>Upper: Satin 100 | Sole: Rubber 100</v>
      </c>
      <c r="H1804" s="6">
        <f>VLOOKUP(A1804,Total!$A$1:$J$47,9,0)</f>
        <v>30</v>
      </c>
      <c r="I1804" s="5">
        <f t="shared" si="56"/>
        <v>35.699999999999996</v>
      </c>
      <c r="J1804" s="5">
        <f t="shared" si="57"/>
        <v>178.49999999999997</v>
      </c>
    </row>
    <row r="1805" spans="1:10" x14ac:dyDescent="0.25">
      <c r="A1805" t="s">
        <v>114</v>
      </c>
      <c r="B1805" t="s">
        <v>115</v>
      </c>
      <c r="C1805">
        <v>3</v>
      </c>
      <c r="D1805">
        <v>20</v>
      </c>
      <c r="E1805" t="s">
        <v>30</v>
      </c>
      <c r="F1805" s="1" t="s">
        <v>147</v>
      </c>
      <c r="G1805" t="str">
        <f>VLOOKUP(A1805,Total!$A$1:$J$47,8,0)</f>
        <v>Upper: PU 100 | Sole: Rubber 100</v>
      </c>
      <c r="H1805" s="6">
        <f>VLOOKUP(A1805,Total!$A$1:$J$47,9,0)</f>
        <v>60</v>
      </c>
      <c r="I1805" s="5">
        <f t="shared" si="56"/>
        <v>71.399999999999991</v>
      </c>
      <c r="J1805" s="5">
        <f t="shared" si="57"/>
        <v>214.2</v>
      </c>
    </row>
    <row r="1806" spans="1:10" x14ac:dyDescent="0.25">
      <c r="A1806" t="s">
        <v>36</v>
      </c>
      <c r="B1806" t="s">
        <v>37</v>
      </c>
      <c r="C1806">
        <v>4</v>
      </c>
      <c r="D1806">
        <v>20</v>
      </c>
      <c r="E1806" t="s">
        <v>30</v>
      </c>
      <c r="F1806" s="1" t="s">
        <v>20</v>
      </c>
      <c r="G1806" t="str">
        <f>VLOOKUP(A1806,Total!$A$1:$J$47,8,0)</f>
        <v>Upper: Polyester 100 | Sole: Rubber 100</v>
      </c>
      <c r="H1806" s="6">
        <f>VLOOKUP(A1806,Total!$A$1:$J$47,9,0)</f>
        <v>30</v>
      </c>
      <c r="I1806" s="5">
        <f t="shared" si="56"/>
        <v>35.699999999999996</v>
      </c>
      <c r="J1806" s="5">
        <f t="shared" si="57"/>
        <v>142.79999999999998</v>
      </c>
    </row>
    <row r="1807" spans="1:10" x14ac:dyDescent="0.25">
      <c r="A1807" t="s">
        <v>44</v>
      </c>
      <c r="B1807" t="s">
        <v>45</v>
      </c>
      <c r="C1807">
        <v>9</v>
      </c>
      <c r="D1807">
        <v>20</v>
      </c>
      <c r="E1807" t="s">
        <v>30</v>
      </c>
      <c r="F1807" s="1" t="s">
        <v>147</v>
      </c>
      <c r="G1807" t="str">
        <f>VLOOKUP(A1807,Total!$A$1:$J$47,8,0)</f>
        <v>Upper: PU 100 | Sole: Rubber 100</v>
      </c>
      <c r="H1807" s="6">
        <f>VLOOKUP(A1807,Total!$A$1:$J$47,9,0)</f>
        <v>32</v>
      </c>
      <c r="I1807" s="5">
        <f t="shared" si="56"/>
        <v>38.08</v>
      </c>
      <c r="J1807" s="5">
        <f t="shared" si="57"/>
        <v>342.71999999999997</v>
      </c>
    </row>
    <row r="1808" spans="1:10" x14ac:dyDescent="0.25">
      <c r="A1808" t="s">
        <v>126</v>
      </c>
      <c r="B1808" t="s">
        <v>127</v>
      </c>
      <c r="C1808">
        <v>4</v>
      </c>
      <c r="D1808">
        <v>20</v>
      </c>
      <c r="E1808" t="s">
        <v>30</v>
      </c>
      <c r="F1808" s="1" t="s">
        <v>148</v>
      </c>
      <c r="G1808" t="str">
        <f>VLOOKUP(A1808,Total!$A$1:$J$47,8,0)</f>
        <v>Upper: PU 100 | Sole: Rubber 100</v>
      </c>
      <c r="H1808" s="6">
        <f>VLOOKUP(A1808,Total!$A$1:$J$47,9,0)</f>
        <v>38</v>
      </c>
      <c r="I1808" s="5">
        <f t="shared" si="56"/>
        <v>45.22</v>
      </c>
      <c r="J1808" s="5">
        <f t="shared" si="57"/>
        <v>180.88</v>
      </c>
    </row>
    <row r="1809" spans="1:10" x14ac:dyDescent="0.25">
      <c r="A1809" t="s">
        <v>70</v>
      </c>
      <c r="B1809" t="s">
        <v>71</v>
      </c>
      <c r="C1809">
        <v>5</v>
      </c>
      <c r="D1809">
        <v>20</v>
      </c>
      <c r="E1809" t="s">
        <v>30</v>
      </c>
      <c r="F1809" s="1" t="s">
        <v>148</v>
      </c>
      <c r="G1809" t="str">
        <f>VLOOKUP(A1809,Total!$A$1:$J$47,8,0)</f>
        <v>Upper: Polyester 100 | Sole: Rubber 100</v>
      </c>
      <c r="H1809" s="6">
        <f>VLOOKUP(A1809,Total!$A$1:$J$47,9,0)</f>
        <v>60</v>
      </c>
      <c r="I1809" s="5">
        <f t="shared" si="56"/>
        <v>71.399999999999991</v>
      </c>
      <c r="J1809" s="5">
        <f t="shared" si="57"/>
        <v>356.99999999999994</v>
      </c>
    </row>
    <row r="1810" spans="1:10" x14ac:dyDescent="0.25">
      <c r="A1810" t="s">
        <v>123</v>
      </c>
      <c r="B1810" t="s">
        <v>124</v>
      </c>
      <c r="C1810">
        <v>4</v>
      </c>
      <c r="D1810">
        <v>20</v>
      </c>
      <c r="E1810" t="s">
        <v>30</v>
      </c>
      <c r="F1810" s="1" t="s">
        <v>22</v>
      </c>
      <c r="G1810" t="str">
        <f>VLOOKUP(A1810,Total!$A$1:$J$47,8,0)</f>
        <v>Upper: Synthetic Materials Lining And Sock: Synthetic Materials Outer: Other Synthetic Materials</v>
      </c>
      <c r="H1810" s="6">
        <f>VLOOKUP(A1810,Total!$A$1:$J$47,9,0)</f>
        <v>35</v>
      </c>
      <c r="I1810" s="5">
        <f t="shared" si="56"/>
        <v>41.65</v>
      </c>
      <c r="J1810" s="5">
        <f t="shared" si="57"/>
        <v>166.6</v>
      </c>
    </row>
    <row r="1811" spans="1:10" x14ac:dyDescent="0.25">
      <c r="A1811" t="s">
        <v>101</v>
      </c>
      <c r="B1811" t="s">
        <v>102</v>
      </c>
      <c r="C1811">
        <v>12</v>
      </c>
      <c r="D1811">
        <v>20</v>
      </c>
      <c r="E1811" t="s">
        <v>30</v>
      </c>
      <c r="F1811" s="1" t="s">
        <v>148</v>
      </c>
      <c r="G1811" t="str">
        <f>VLOOKUP(A1811,Total!$A$1:$J$47,8,0)</f>
        <v>Upper: PU 100 | Sole: Rubber 100</v>
      </c>
      <c r="H1811" s="6">
        <f>VLOOKUP(A1811,Total!$A$1:$J$47,9,0)</f>
        <v>32</v>
      </c>
      <c r="I1811" s="5">
        <f t="shared" si="56"/>
        <v>38.08</v>
      </c>
      <c r="J1811" s="5">
        <f t="shared" si="57"/>
        <v>456.96</v>
      </c>
    </row>
    <row r="1812" spans="1:10" x14ac:dyDescent="0.25">
      <c r="A1812" t="s">
        <v>70</v>
      </c>
      <c r="B1812" t="s">
        <v>71</v>
      </c>
      <c r="C1812">
        <v>5</v>
      </c>
      <c r="D1812">
        <v>20</v>
      </c>
      <c r="E1812" t="s">
        <v>30</v>
      </c>
      <c r="F1812" s="1" t="s">
        <v>20</v>
      </c>
      <c r="G1812" t="str">
        <f>VLOOKUP(A1812,Total!$A$1:$J$47,8,0)</f>
        <v>Upper: Polyester 100 | Sole: Rubber 100</v>
      </c>
      <c r="H1812" s="6">
        <f>VLOOKUP(A1812,Total!$A$1:$J$47,9,0)</f>
        <v>60</v>
      </c>
      <c r="I1812" s="5">
        <f t="shared" si="56"/>
        <v>71.399999999999991</v>
      </c>
      <c r="J1812" s="5">
        <f t="shared" si="57"/>
        <v>356.99999999999994</v>
      </c>
    </row>
    <row r="1813" spans="1:10" x14ac:dyDescent="0.25">
      <c r="A1813" t="s">
        <v>54</v>
      </c>
      <c r="B1813" t="s">
        <v>55</v>
      </c>
      <c r="C1813">
        <v>3</v>
      </c>
      <c r="D1813">
        <v>20</v>
      </c>
      <c r="E1813" t="s">
        <v>30</v>
      </c>
      <c r="F1813" s="1" t="s">
        <v>148</v>
      </c>
      <c r="G1813" t="str">
        <f>VLOOKUP(A1813,Total!$A$1:$J$47,8,0)</f>
        <v>Upper: Satin 100 | Sole: Rubber 100</v>
      </c>
      <c r="H1813" s="6">
        <f>VLOOKUP(A1813,Total!$A$1:$J$47,9,0)</f>
        <v>30</v>
      </c>
      <c r="I1813" s="5">
        <f t="shared" si="56"/>
        <v>35.699999999999996</v>
      </c>
      <c r="J1813" s="5">
        <f t="shared" si="57"/>
        <v>107.1</v>
      </c>
    </row>
    <row r="1814" spans="1:10" x14ac:dyDescent="0.25">
      <c r="A1814" t="s">
        <v>54</v>
      </c>
      <c r="B1814" t="s">
        <v>55</v>
      </c>
      <c r="C1814">
        <v>9</v>
      </c>
      <c r="D1814">
        <v>20</v>
      </c>
      <c r="E1814" t="s">
        <v>30</v>
      </c>
      <c r="F1814" s="1" t="s">
        <v>147</v>
      </c>
      <c r="G1814" t="str">
        <f>VLOOKUP(A1814,Total!$A$1:$J$47,8,0)</f>
        <v>Upper: Satin 100 | Sole: Rubber 100</v>
      </c>
      <c r="H1814" s="6">
        <f>VLOOKUP(A1814,Total!$A$1:$J$47,9,0)</f>
        <v>30</v>
      </c>
      <c r="I1814" s="5">
        <f t="shared" si="56"/>
        <v>35.699999999999996</v>
      </c>
      <c r="J1814" s="5">
        <f t="shared" si="57"/>
        <v>321.29999999999995</v>
      </c>
    </row>
    <row r="1815" spans="1:10" x14ac:dyDescent="0.25">
      <c r="A1815" t="s">
        <v>114</v>
      </c>
      <c r="B1815" t="s">
        <v>115</v>
      </c>
      <c r="C1815">
        <v>3</v>
      </c>
      <c r="D1815">
        <v>20</v>
      </c>
      <c r="E1815" t="s">
        <v>30</v>
      </c>
      <c r="F1815" s="1" t="s">
        <v>147</v>
      </c>
      <c r="G1815" t="str">
        <f>VLOOKUP(A1815,Total!$A$1:$J$47,8,0)</f>
        <v>Upper: PU 100 | Sole: Rubber 100</v>
      </c>
      <c r="H1815" s="6">
        <f>VLOOKUP(A1815,Total!$A$1:$J$47,9,0)</f>
        <v>60</v>
      </c>
      <c r="I1815" s="5">
        <f t="shared" si="56"/>
        <v>71.399999999999991</v>
      </c>
      <c r="J1815" s="5">
        <f t="shared" si="57"/>
        <v>214.2</v>
      </c>
    </row>
    <row r="1816" spans="1:10" x14ac:dyDescent="0.25">
      <c r="A1816" t="s">
        <v>33</v>
      </c>
      <c r="B1816" t="s">
        <v>34</v>
      </c>
      <c r="C1816">
        <v>3</v>
      </c>
      <c r="D1816">
        <v>20</v>
      </c>
      <c r="E1816" t="s">
        <v>30</v>
      </c>
      <c r="F1816" s="1" t="s">
        <v>20</v>
      </c>
      <c r="G1816" t="str">
        <f>VLOOKUP(A1816,Total!$A$1:$J$47,8,0)</f>
        <v>Upper: Satin 100 | Sole: Rubber 100</v>
      </c>
      <c r="H1816" s="6">
        <f>VLOOKUP(A1816,Total!$A$1:$J$47,9,0)</f>
        <v>30</v>
      </c>
      <c r="I1816" s="5">
        <f t="shared" si="56"/>
        <v>35.699999999999996</v>
      </c>
      <c r="J1816" s="5">
        <f t="shared" si="57"/>
        <v>107.1</v>
      </c>
    </row>
    <row r="1817" spans="1:10" x14ac:dyDescent="0.25">
      <c r="A1817" t="s">
        <v>54</v>
      </c>
      <c r="B1817" t="s">
        <v>55</v>
      </c>
      <c r="C1817">
        <v>9</v>
      </c>
      <c r="D1817">
        <v>20</v>
      </c>
      <c r="E1817" t="s">
        <v>30</v>
      </c>
      <c r="F1817" s="1" t="s">
        <v>14</v>
      </c>
      <c r="G1817" t="str">
        <f>VLOOKUP(A1817,Total!$A$1:$J$47,8,0)</f>
        <v>Upper: Satin 100 | Sole: Rubber 100</v>
      </c>
      <c r="H1817" s="6">
        <f>VLOOKUP(A1817,Total!$A$1:$J$47,9,0)</f>
        <v>30</v>
      </c>
      <c r="I1817" s="5">
        <f t="shared" si="56"/>
        <v>35.699999999999996</v>
      </c>
      <c r="J1817" s="5">
        <f t="shared" si="57"/>
        <v>321.29999999999995</v>
      </c>
    </row>
    <row r="1818" spans="1:10" x14ac:dyDescent="0.25">
      <c r="A1818" t="s">
        <v>72</v>
      </c>
      <c r="B1818" t="s">
        <v>73</v>
      </c>
      <c r="C1818">
        <v>12</v>
      </c>
      <c r="D1818">
        <v>21</v>
      </c>
      <c r="E1818" t="s">
        <v>30</v>
      </c>
      <c r="F1818" s="1" t="s">
        <v>147</v>
      </c>
      <c r="G1818" t="str">
        <f>VLOOKUP(A1818,Total!$A$1:$J$47,8,0)</f>
        <v>Upper: 100% PU Sole: 100% TPR</v>
      </c>
      <c r="H1818" s="6">
        <f>VLOOKUP(A1818,Total!$A$1:$J$47,9,0)</f>
        <v>22</v>
      </c>
      <c r="I1818" s="5">
        <f t="shared" si="56"/>
        <v>26.18</v>
      </c>
      <c r="J1818" s="5">
        <f t="shared" si="57"/>
        <v>314.15999999999997</v>
      </c>
    </row>
    <row r="1819" spans="1:10" x14ac:dyDescent="0.25">
      <c r="A1819" t="s">
        <v>132</v>
      </c>
      <c r="B1819" t="s">
        <v>133</v>
      </c>
      <c r="C1819">
        <v>4</v>
      </c>
      <c r="D1819">
        <v>21</v>
      </c>
      <c r="E1819" t="s">
        <v>30</v>
      </c>
      <c r="F1819" s="1" t="s">
        <v>147</v>
      </c>
      <c r="G1819" t="str">
        <f>VLOOKUP(A1819,Total!$A$1:$J$47,8,0)</f>
        <v>Upper: PU 100 | Sole: Rubber 100</v>
      </c>
      <c r="H1819" s="6">
        <f>VLOOKUP(A1819,Total!$A$1:$J$47,9,0)</f>
        <v>55</v>
      </c>
      <c r="I1819" s="5">
        <f t="shared" si="56"/>
        <v>65.45</v>
      </c>
      <c r="J1819" s="5">
        <f t="shared" si="57"/>
        <v>261.8</v>
      </c>
    </row>
    <row r="1820" spans="1:10" x14ac:dyDescent="0.25">
      <c r="A1820" t="s">
        <v>38</v>
      </c>
      <c r="B1820" t="s">
        <v>40</v>
      </c>
      <c r="C1820">
        <v>5</v>
      </c>
      <c r="D1820">
        <v>21</v>
      </c>
      <c r="E1820" t="s">
        <v>30</v>
      </c>
      <c r="F1820" s="1" t="s">
        <v>20</v>
      </c>
      <c r="G1820" t="str">
        <f>VLOOKUP(A1820,Total!$A$1:$J$47,8,0)</f>
        <v>Upper: PU 100 | Sole: Rubber 100</v>
      </c>
      <c r="H1820" s="6">
        <f>VLOOKUP(A1820,Total!$A$1:$J$47,9,0)</f>
        <v>50</v>
      </c>
      <c r="I1820" s="5">
        <f t="shared" si="56"/>
        <v>59.5</v>
      </c>
      <c r="J1820" s="5">
        <f t="shared" si="57"/>
        <v>297.5</v>
      </c>
    </row>
    <row r="1821" spans="1:10" x14ac:dyDescent="0.25">
      <c r="A1821" t="s">
        <v>61</v>
      </c>
      <c r="B1821" t="s">
        <v>62</v>
      </c>
      <c r="C1821">
        <v>4</v>
      </c>
      <c r="D1821">
        <v>21</v>
      </c>
      <c r="E1821" t="s">
        <v>30</v>
      </c>
      <c r="F1821" s="1" t="s">
        <v>20</v>
      </c>
      <c r="G1821" t="str">
        <f>VLOOKUP(A1821,Total!$A$1:$J$47,8,0)</f>
        <v>Upper: PU 100 | Sole: Rubber 100</v>
      </c>
      <c r="H1821" s="6">
        <f>VLOOKUP(A1821,Total!$A$1:$J$47,9,0)</f>
        <v>55</v>
      </c>
      <c r="I1821" s="5">
        <f t="shared" si="56"/>
        <v>65.45</v>
      </c>
      <c r="J1821" s="5">
        <f t="shared" si="57"/>
        <v>261.8</v>
      </c>
    </row>
    <row r="1822" spans="1:10" x14ac:dyDescent="0.25">
      <c r="A1822" t="s">
        <v>33</v>
      </c>
      <c r="B1822" t="s">
        <v>34</v>
      </c>
      <c r="C1822">
        <v>3</v>
      </c>
      <c r="D1822">
        <v>21</v>
      </c>
      <c r="E1822" t="s">
        <v>30</v>
      </c>
      <c r="F1822" s="1" t="s">
        <v>147</v>
      </c>
      <c r="G1822" t="str">
        <f>VLOOKUP(A1822,Total!$A$1:$J$47,8,0)</f>
        <v>Upper: Satin 100 | Sole: Rubber 100</v>
      </c>
      <c r="H1822" s="6">
        <f>VLOOKUP(A1822,Total!$A$1:$J$47,9,0)</f>
        <v>30</v>
      </c>
      <c r="I1822" s="5">
        <f t="shared" si="56"/>
        <v>35.699999999999996</v>
      </c>
      <c r="J1822" s="5">
        <f t="shared" si="57"/>
        <v>107.1</v>
      </c>
    </row>
    <row r="1823" spans="1:10" x14ac:dyDescent="0.25">
      <c r="A1823" t="s">
        <v>44</v>
      </c>
      <c r="B1823" t="s">
        <v>45</v>
      </c>
      <c r="C1823">
        <v>3</v>
      </c>
      <c r="D1823">
        <v>21</v>
      </c>
      <c r="E1823" t="s">
        <v>30</v>
      </c>
      <c r="F1823" s="1" t="s">
        <v>147</v>
      </c>
      <c r="G1823" t="str">
        <f>VLOOKUP(A1823,Total!$A$1:$J$47,8,0)</f>
        <v>Upper: PU 100 | Sole: Rubber 100</v>
      </c>
      <c r="H1823" s="6">
        <f>VLOOKUP(A1823,Total!$A$1:$J$47,9,0)</f>
        <v>32</v>
      </c>
      <c r="I1823" s="5">
        <f t="shared" si="56"/>
        <v>38.08</v>
      </c>
      <c r="J1823" s="5">
        <f t="shared" si="57"/>
        <v>114.24</v>
      </c>
    </row>
    <row r="1824" spans="1:10" x14ac:dyDescent="0.25">
      <c r="A1824" t="s">
        <v>36</v>
      </c>
      <c r="B1824" t="s">
        <v>37</v>
      </c>
      <c r="C1824">
        <v>5</v>
      </c>
      <c r="D1824">
        <v>21</v>
      </c>
      <c r="E1824" t="s">
        <v>30</v>
      </c>
      <c r="F1824" s="1" t="s">
        <v>22</v>
      </c>
      <c r="G1824" t="str">
        <f>VLOOKUP(A1824,Total!$A$1:$J$47,8,0)</f>
        <v>Upper: Polyester 100 | Sole: Rubber 100</v>
      </c>
      <c r="H1824" s="6">
        <f>VLOOKUP(A1824,Total!$A$1:$J$47,9,0)</f>
        <v>30</v>
      </c>
      <c r="I1824" s="5">
        <f t="shared" si="56"/>
        <v>35.699999999999996</v>
      </c>
      <c r="J1824" s="5">
        <f t="shared" si="57"/>
        <v>178.49999999999997</v>
      </c>
    </row>
    <row r="1825" spans="1:10" x14ac:dyDescent="0.25">
      <c r="A1825" t="s">
        <v>33</v>
      </c>
      <c r="B1825" t="s">
        <v>34</v>
      </c>
      <c r="C1825">
        <v>6</v>
      </c>
      <c r="D1825">
        <v>21</v>
      </c>
      <c r="E1825" t="s">
        <v>30</v>
      </c>
      <c r="F1825" s="1" t="s">
        <v>148</v>
      </c>
      <c r="G1825" t="str">
        <f>VLOOKUP(A1825,Total!$A$1:$J$47,8,0)</f>
        <v>Upper: Satin 100 | Sole: Rubber 100</v>
      </c>
      <c r="H1825" s="6">
        <f>VLOOKUP(A1825,Total!$A$1:$J$47,9,0)</f>
        <v>30</v>
      </c>
      <c r="I1825" s="5">
        <f t="shared" si="56"/>
        <v>35.699999999999996</v>
      </c>
      <c r="J1825" s="5">
        <f t="shared" si="57"/>
        <v>214.2</v>
      </c>
    </row>
    <row r="1826" spans="1:10" x14ac:dyDescent="0.25">
      <c r="A1826" t="s">
        <v>28</v>
      </c>
      <c r="B1826" t="s">
        <v>29</v>
      </c>
      <c r="C1826">
        <v>5</v>
      </c>
      <c r="D1826">
        <v>21</v>
      </c>
      <c r="E1826" t="s">
        <v>30</v>
      </c>
      <c r="F1826" s="1" t="s">
        <v>20</v>
      </c>
      <c r="G1826" t="str">
        <f>VLOOKUP(A1826,Total!$A$1:$J$47,8,0)</f>
        <v>Upper: Polyester 100 | Sole: Rubber 100</v>
      </c>
      <c r="H1826" s="6">
        <f>VLOOKUP(A1826,Total!$A$1:$J$47,9,0)</f>
        <v>60</v>
      </c>
      <c r="I1826" s="5">
        <f t="shared" si="56"/>
        <v>71.399999999999991</v>
      </c>
      <c r="J1826" s="5">
        <f t="shared" si="57"/>
        <v>356.99999999999994</v>
      </c>
    </row>
    <row r="1827" spans="1:10" x14ac:dyDescent="0.25">
      <c r="A1827" t="s">
        <v>44</v>
      </c>
      <c r="B1827" t="s">
        <v>45</v>
      </c>
      <c r="C1827">
        <v>9</v>
      </c>
      <c r="D1827">
        <v>21</v>
      </c>
      <c r="E1827" t="s">
        <v>30</v>
      </c>
      <c r="F1827" s="1" t="s">
        <v>20</v>
      </c>
      <c r="G1827" t="str">
        <f>VLOOKUP(A1827,Total!$A$1:$J$47,8,0)</f>
        <v>Upper: PU 100 | Sole: Rubber 100</v>
      </c>
      <c r="H1827" s="6">
        <f>VLOOKUP(A1827,Total!$A$1:$J$47,9,0)</f>
        <v>32</v>
      </c>
      <c r="I1827" s="5">
        <f t="shared" si="56"/>
        <v>38.08</v>
      </c>
      <c r="J1827" s="5">
        <f t="shared" si="57"/>
        <v>342.71999999999997</v>
      </c>
    </row>
    <row r="1828" spans="1:10" x14ac:dyDescent="0.25">
      <c r="A1828" t="s">
        <v>132</v>
      </c>
      <c r="B1828" t="s">
        <v>133</v>
      </c>
      <c r="C1828">
        <v>4</v>
      </c>
      <c r="D1828">
        <v>21</v>
      </c>
      <c r="E1828" t="s">
        <v>30</v>
      </c>
      <c r="F1828" s="1" t="s">
        <v>22</v>
      </c>
      <c r="G1828" t="str">
        <f>VLOOKUP(A1828,Total!$A$1:$J$47,8,0)</f>
        <v>Upper: PU 100 | Sole: Rubber 100</v>
      </c>
      <c r="H1828" s="6">
        <f>VLOOKUP(A1828,Total!$A$1:$J$47,9,0)</f>
        <v>55</v>
      </c>
      <c r="I1828" s="5">
        <f t="shared" si="56"/>
        <v>65.45</v>
      </c>
      <c r="J1828" s="5">
        <f t="shared" si="57"/>
        <v>261.8</v>
      </c>
    </row>
    <row r="1829" spans="1:10" x14ac:dyDescent="0.25">
      <c r="A1829" t="s">
        <v>132</v>
      </c>
      <c r="B1829" t="s">
        <v>133</v>
      </c>
      <c r="C1829">
        <v>4</v>
      </c>
      <c r="D1829">
        <v>21</v>
      </c>
      <c r="E1829" t="s">
        <v>30</v>
      </c>
      <c r="F1829" s="1" t="s">
        <v>20</v>
      </c>
      <c r="G1829" t="str">
        <f>VLOOKUP(A1829,Total!$A$1:$J$47,8,0)</f>
        <v>Upper: PU 100 | Sole: Rubber 100</v>
      </c>
      <c r="H1829" s="6">
        <f>VLOOKUP(A1829,Total!$A$1:$J$47,9,0)</f>
        <v>55</v>
      </c>
      <c r="I1829" s="5">
        <f t="shared" si="56"/>
        <v>65.45</v>
      </c>
      <c r="J1829" s="5">
        <f t="shared" si="57"/>
        <v>261.8</v>
      </c>
    </row>
    <row r="1830" spans="1:10" x14ac:dyDescent="0.25">
      <c r="A1830" t="s">
        <v>132</v>
      </c>
      <c r="B1830" t="s">
        <v>133</v>
      </c>
      <c r="C1830">
        <v>4</v>
      </c>
      <c r="D1830">
        <v>21</v>
      </c>
      <c r="E1830" t="s">
        <v>30</v>
      </c>
      <c r="F1830" s="1" t="s">
        <v>147</v>
      </c>
      <c r="G1830" t="str">
        <f>VLOOKUP(A1830,Total!$A$1:$J$47,8,0)</f>
        <v>Upper: PU 100 | Sole: Rubber 100</v>
      </c>
      <c r="H1830" s="6">
        <f>VLOOKUP(A1830,Total!$A$1:$J$47,9,0)</f>
        <v>55</v>
      </c>
      <c r="I1830" s="5">
        <f t="shared" si="56"/>
        <v>65.45</v>
      </c>
      <c r="J1830" s="5">
        <f t="shared" si="57"/>
        <v>261.8</v>
      </c>
    </row>
    <row r="1831" spans="1:10" x14ac:dyDescent="0.25">
      <c r="A1831" t="s">
        <v>132</v>
      </c>
      <c r="B1831" t="s">
        <v>133</v>
      </c>
      <c r="C1831">
        <v>4</v>
      </c>
      <c r="D1831">
        <v>21</v>
      </c>
      <c r="E1831" t="s">
        <v>30</v>
      </c>
      <c r="F1831" s="1" t="s">
        <v>147</v>
      </c>
      <c r="G1831" t="str">
        <f>VLOOKUP(A1831,Total!$A$1:$J$47,8,0)</f>
        <v>Upper: PU 100 | Sole: Rubber 100</v>
      </c>
      <c r="H1831" s="6">
        <f>VLOOKUP(A1831,Total!$A$1:$J$47,9,0)</f>
        <v>55</v>
      </c>
      <c r="I1831" s="5">
        <f t="shared" si="56"/>
        <v>65.45</v>
      </c>
      <c r="J1831" s="5">
        <f t="shared" si="57"/>
        <v>261.8</v>
      </c>
    </row>
    <row r="1832" spans="1:10" x14ac:dyDescent="0.25">
      <c r="A1832" t="s">
        <v>110</v>
      </c>
      <c r="B1832" t="s">
        <v>111</v>
      </c>
      <c r="C1832">
        <v>9</v>
      </c>
      <c r="D1832">
        <v>21</v>
      </c>
      <c r="E1832" t="s">
        <v>30</v>
      </c>
      <c r="F1832" s="1" t="s">
        <v>147</v>
      </c>
      <c r="G1832" t="str">
        <f>VLOOKUP(A1832,Total!$A$1:$J$47,8,0)</f>
        <v>Upper: Satin 100 | Sole: Rubber 100</v>
      </c>
      <c r="H1832" s="6">
        <f>VLOOKUP(A1832,Total!$A$1:$J$47,9,0)</f>
        <v>35</v>
      </c>
      <c r="I1832" s="5">
        <f t="shared" si="56"/>
        <v>41.65</v>
      </c>
      <c r="J1832" s="5">
        <f t="shared" si="57"/>
        <v>374.84999999999997</v>
      </c>
    </row>
    <row r="1833" spans="1:10" x14ac:dyDescent="0.25">
      <c r="A1833" t="s">
        <v>132</v>
      </c>
      <c r="B1833" t="s">
        <v>133</v>
      </c>
      <c r="C1833">
        <v>4</v>
      </c>
      <c r="D1833">
        <v>21</v>
      </c>
      <c r="E1833" t="s">
        <v>30</v>
      </c>
      <c r="F1833" s="1" t="s">
        <v>14</v>
      </c>
      <c r="G1833" t="str">
        <f>VLOOKUP(A1833,Total!$A$1:$J$47,8,0)</f>
        <v>Upper: PU 100 | Sole: Rubber 100</v>
      </c>
      <c r="H1833" s="6">
        <f>VLOOKUP(A1833,Total!$A$1:$J$47,9,0)</f>
        <v>55</v>
      </c>
      <c r="I1833" s="5">
        <f t="shared" si="56"/>
        <v>65.45</v>
      </c>
      <c r="J1833" s="5">
        <f t="shared" si="57"/>
        <v>261.8</v>
      </c>
    </row>
    <row r="1834" spans="1:10" x14ac:dyDescent="0.25">
      <c r="A1834" t="s">
        <v>75</v>
      </c>
      <c r="B1834" t="s">
        <v>76</v>
      </c>
      <c r="C1834">
        <v>8</v>
      </c>
      <c r="D1834">
        <v>21</v>
      </c>
      <c r="E1834" t="s">
        <v>30</v>
      </c>
      <c r="F1834" s="1" t="s">
        <v>147</v>
      </c>
      <c r="G1834" t="str">
        <f>VLOOKUP(A1834,Total!$A$1:$J$47,8,0)</f>
        <v>Upper: Polyester 100 | Sole: PVC 100</v>
      </c>
      <c r="H1834" s="6">
        <f>VLOOKUP(A1834,Total!$A$1:$J$47,9,0)</f>
        <v>30</v>
      </c>
      <c r="I1834" s="5">
        <f t="shared" si="56"/>
        <v>35.699999999999996</v>
      </c>
      <c r="J1834" s="5">
        <f t="shared" si="57"/>
        <v>285.59999999999997</v>
      </c>
    </row>
    <row r="1835" spans="1:10" x14ac:dyDescent="0.25">
      <c r="A1835" t="s">
        <v>132</v>
      </c>
      <c r="B1835" t="s">
        <v>133</v>
      </c>
      <c r="C1835">
        <v>4</v>
      </c>
      <c r="D1835">
        <v>21</v>
      </c>
      <c r="E1835" t="s">
        <v>30</v>
      </c>
      <c r="F1835" s="1" t="s">
        <v>147</v>
      </c>
      <c r="G1835" t="str">
        <f>VLOOKUP(A1835,Total!$A$1:$J$47,8,0)</f>
        <v>Upper: PU 100 | Sole: Rubber 100</v>
      </c>
      <c r="H1835" s="6">
        <f>VLOOKUP(A1835,Total!$A$1:$J$47,9,0)</f>
        <v>55</v>
      </c>
      <c r="I1835" s="5">
        <f t="shared" si="56"/>
        <v>65.45</v>
      </c>
      <c r="J1835" s="5">
        <f t="shared" si="57"/>
        <v>261.8</v>
      </c>
    </row>
    <row r="1836" spans="1:10" x14ac:dyDescent="0.25">
      <c r="A1836" t="s">
        <v>132</v>
      </c>
      <c r="B1836" t="s">
        <v>133</v>
      </c>
      <c r="C1836">
        <v>4</v>
      </c>
      <c r="D1836">
        <v>21</v>
      </c>
      <c r="E1836" t="s">
        <v>30</v>
      </c>
      <c r="F1836" s="1" t="s">
        <v>14</v>
      </c>
      <c r="G1836" t="str">
        <f>VLOOKUP(A1836,Total!$A$1:$J$47,8,0)</f>
        <v>Upper: PU 100 | Sole: Rubber 100</v>
      </c>
      <c r="H1836" s="6">
        <f>VLOOKUP(A1836,Total!$A$1:$J$47,9,0)</f>
        <v>55</v>
      </c>
      <c r="I1836" s="5">
        <f t="shared" si="56"/>
        <v>65.45</v>
      </c>
      <c r="J1836" s="5">
        <f t="shared" si="57"/>
        <v>261.8</v>
      </c>
    </row>
    <row r="1837" spans="1:10" x14ac:dyDescent="0.25">
      <c r="A1837" t="s">
        <v>132</v>
      </c>
      <c r="B1837" t="s">
        <v>133</v>
      </c>
      <c r="C1837">
        <v>4</v>
      </c>
      <c r="D1837">
        <v>21</v>
      </c>
      <c r="E1837" t="s">
        <v>30</v>
      </c>
      <c r="F1837" s="1" t="s">
        <v>148</v>
      </c>
      <c r="G1837" t="str">
        <f>VLOOKUP(A1837,Total!$A$1:$J$47,8,0)</f>
        <v>Upper: PU 100 | Sole: Rubber 100</v>
      </c>
      <c r="H1837" s="6">
        <f>VLOOKUP(A1837,Total!$A$1:$J$47,9,0)</f>
        <v>55</v>
      </c>
      <c r="I1837" s="5">
        <f t="shared" si="56"/>
        <v>65.45</v>
      </c>
      <c r="J1837" s="5">
        <f t="shared" si="57"/>
        <v>261.8</v>
      </c>
    </row>
    <row r="1838" spans="1:10" x14ac:dyDescent="0.25">
      <c r="A1838" t="s">
        <v>136</v>
      </c>
      <c r="B1838" t="s">
        <v>137</v>
      </c>
      <c r="C1838">
        <v>12</v>
      </c>
      <c r="D1838">
        <v>21</v>
      </c>
      <c r="E1838" t="s">
        <v>30</v>
      </c>
      <c r="F1838" s="1" t="s">
        <v>147</v>
      </c>
      <c r="G1838" t="str">
        <f>VLOOKUP(A1838,Total!$A$1:$J$47,8,0)</f>
        <v>Upper: PU 100 | Sole: Rubber 100</v>
      </c>
      <c r="H1838" s="6">
        <f>VLOOKUP(A1838,Total!$A$1:$J$47,9,0)</f>
        <v>24</v>
      </c>
      <c r="I1838" s="5">
        <f t="shared" si="56"/>
        <v>28.56</v>
      </c>
      <c r="J1838" s="5">
        <f t="shared" si="57"/>
        <v>342.71999999999997</v>
      </c>
    </row>
    <row r="1839" spans="1:10" x14ac:dyDescent="0.25">
      <c r="A1839" t="s">
        <v>87</v>
      </c>
      <c r="B1839" t="s">
        <v>88</v>
      </c>
      <c r="C1839">
        <v>10</v>
      </c>
      <c r="D1839">
        <v>21</v>
      </c>
      <c r="E1839" t="s">
        <v>30</v>
      </c>
      <c r="F1839" s="1" t="s">
        <v>20</v>
      </c>
      <c r="G1839" t="str">
        <f>VLOOKUP(A1839,Total!$A$1:$J$47,8,0)</f>
        <v>Upper: Polyester 100 | Sole: PVC 100</v>
      </c>
      <c r="H1839" s="6">
        <f>VLOOKUP(A1839,Total!$A$1:$J$47,9,0)</f>
        <v>36</v>
      </c>
      <c r="I1839" s="5">
        <f t="shared" si="56"/>
        <v>42.839999999999996</v>
      </c>
      <c r="J1839" s="5">
        <f t="shared" si="57"/>
        <v>428.4</v>
      </c>
    </row>
    <row r="1840" spans="1:10" x14ac:dyDescent="0.25">
      <c r="A1840" t="s">
        <v>134</v>
      </c>
      <c r="B1840" t="s">
        <v>135</v>
      </c>
      <c r="C1840">
        <v>10</v>
      </c>
      <c r="D1840">
        <v>21</v>
      </c>
      <c r="E1840" t="s">
        <v>30</v>
      </c>
      <c r="F1840" s="1" t="s">
        <v>147</v>
      </c>
      <c r="G1840" t="str">
        <f>VLOOKUP(A1840,Total!$A$1:$J$47,8,0)</f>
        <v>Upper: Polyester 100 | Sole: Rubber 100</v>
      </c>
      <c r="H1840" s="6">
        <f>VLOOKUP(A1840,Total!$A$1:$J$47,9,0)</f>
        <v>28</v>
      </c>
      <c r="I1840" s="5">
        <f t="shared" si="56"/>
        <v>33.32</v>
      </c>
      <c r="J1840" s="5">
        <f t="shared" si="57"/>
        <v>333.2</v>
      </c>
    </row>
    <row r="1841" spans="1:10" x14ac:dyDescent="0.25">
      <c r="A1841" t="s">
        <v>68</v>
      </c>
      <c r="B1841" t="s">
        <v>69</v>
      </c>
      <c r="C1841">
        <v>2</v>
      </c>
      <c r="D1841">
        <v>21</v>
      </c>
      <c r="E1841" t="s">
        <v>30</v>
      </c>
      <c r="F1841" s="1" t="s">
        <v>148</v>
      </c>
      <c r="G1841" t="str">
        <f>VLOOKUP(A1841,Total!$A$1:$J$47,8,0)</f>
        <v>Upper: PU 100 | Sole: Thermoplastic Rubber 100</v>
      </c>
      <c r="H1841" s="6">
        <f>VLOOKUP(A1841,Total!$A$1:$J$47,9,0)</f>
        <v>55</v>
      </c>
      <c r="I1841" s="5">
        <f t="shared" si="56"/>
        <v>65.45</v>
      </c>
      <c r="J1841" s="5">
        <f t="shared" si="57"/>
        <v>130.9</v>
      </c>
    </row>
    <row r="1842" spans="1:10" x14ac:dyDescent="0.25">
      <c r="A1842" t="s">
        <v>96</v>
      </c>
      <c r="B1842" t="s">
        <v>97</v>
      </c>
      <c r="C1842">
        <v>2</v>
      </c>
      <c r="D1842">
        <v>22</v>
      </c>
      <c r="E1842" t="s">
        <v>30</v>
      </c>
      <c r="F1842" s="1" t="s">
        <v>148</v>
      </c>
      <c r="G1842" t="str">
        <f>VLOOKUP(A1842,Total!$A$1:$J$47,8,0)</f>
        <v>Upper: Textile 100 | Sole: Plastic 100</v>
      </c>
      <c r="H1842" s="6">
        <f>VLOOKUP(A1842,Total!$A$1:$J$47,9,0)</f>
        <v>60</v>
      </c>
      <c r="I1842" s="5">
        <f t="shared" si="56"/>
        <v>71.399999999999991</v>
      </c>
      <c r="J1842" s="5">
        <f t="shared" si="57"/>
        <v>142.79999999999998</v>
      </c>
    </row>
    <row r="1843" spans="1:10" x14ac:dyDescent="0.25">
      <c r="A1843" t="s">
        <v>96</v>
      </c>
      <c r="B1843" t="s">
        <v>97</v>
      </c>
      <c r="C1843">
        <v>2</v>
      </c>
      <c r="D1843">
        <v>22</v>
      </c>
      <c r="E1843" t="s">
        <v>30</v>
      </c>
      <c r="F1843" s="1" t="s">
        <v>148</v>
      </c>
      <c r="G1843" t="str">
        <f>VLOOKUP(A1843,Total!$A$1:$J$47,8,0)</f>
        <v>Upper: Textile 100 | Sole: Plastic 100</v>
      </c>
      <c r="H1843" s="6">
        <f>VLOOKUP(A1843,Total!$A$1:$J$47,9,0)</f>
        <v>60</v>
      </c>
      <c r="I1843" s="5">
        <f t="shared" si="56"/>
        <v>71.399999999999991</v>
      </c>
      <c r="J1843" s="5">
        <f t="shared" si="57"/>
        <v>142.79999999999998</v>
      </c>
    </row>
    <row r="1844" spans="1:10" x14ac:dyDescent="0.25">
      <c r="A1844" t="s">
        <v>114</v>
      </c>
      <c r="B1844" t="s">
        <v>115</v>
      </c>
      <c r="C1844">
        <v>4</v>
      </c>
      <c r="D1844">
        <v>22</v>
      </c>
      <c r="E1844" t="s">
        <v>30</v>
      </c>
      <c r="F1844" s="1" t="s">
        <v>20</v>
      </c>
      <c r="G1844" t="str">
        <f>VLOOKUP(A1844,Total!$A$1:$J$47,8,0)</f>
        <v>Upper: PU 100 | Sole: Rubber 100</v>
      </c>
      <c r="H1844" s="6">
        <f>VLOOKUP(A1844,Total!$A$1:$J$47,9,0)</f>
        <v>60</v>
      </c>
      <c r="I1844" s="5">
        <f t="shared" si="56"/>
        <v>71.399999999999991</v>
      </c>
      <c r="J1844" s="5">
        <f t="shared" si="57"/>
        <v>285.59999999999997</v>
      </c>
    </row>
    <row r="1845" spans="1:10" x14ac:dyDescent="0.25">
      <c r="A1845" t="s">
        <v>114</v>
      </c>
      <c r="B1845" t="s">
        <v>115</v>
      </c>
      <c r="C1845">
        <v>4</v>
      </c>
      <c r="D1845">
        <v>22</v>
      </c>
      <c r="E1845" t="s">
        <v>30</v>
      </c>
      <c r="F1845" s="1" t="s">
        <v>147</v>
      </c>
      <c r="G1845" t="str">
        <f>VLOOKUP(A1845,Total!$A$1:$J$47,8,0)</f>
        <v>Upper: PU 100 | Sole: Rubber 100</v>
      </c>
      <c r="H1845" s="6">
        <f>VLOOKUP(A1845,Total!$A$1:$J$47,9,0)</f>
        <v>60</v>
      </c>
      <c r="I1845" s="5">
        <f t="shared" si="56"/>
        <v>71.399999999999991</v>
      </c>
      <c r="J1845" s="5">
        <f t="shared" si="57"/>
        <v>285.59999999999997</v>
      </c>
    </row>
    <row r="1846" spans="1:10" x14ac:dyDescent="0.25">
      <c r="A1846" t="s">
        <v>58</v>
      </c>
      <c r="B1846" t="s">
        <v>59</v>
      </c>
      <c r="C1846">
        <v>2</v>
      </c>
      <c r="D1846">
        <v>22</v>
      </c>
      <c r="E1846" t="s">
        <v>30</v>
      </c>
      <c r="F1846" s="1" t="s">
        <v>20</v>
      </c>
      <c r="G1846" t="str">
        <f>VLOOKUP(A1846,Total!$A$1:$J$47,8,0)</f>
        <v>Upper: PU 100 | Sole: Thermoplastic Rubber 100</v>
      </c>
      <c r="H1846" s="6">
        <f>VLOOKUP(A1846,Total!$A$1:$J$47,9,0)</f>
        <v>55</v>
      </c>
      <c r="I1846" s="5">
        <f t="shared" si="56"/>
        <v>65.45</v>
      </c>
      <c r="J1846" s="5">
        <f t="shared" si="57"/>
        <v>130.9</v>
      </c>
    </row>
    <row r="1847" spans="1:10" x14ac:dyDescent="0.25">
      <c r="A1847" t="s">
        <v>114</v>
      </c>
      <c r="B1847" t="s">
        <v>115</v>
      </c>
      <c r="C1847">
        <v>4</v>
      </c>
      <c r="D1847">
        <v>22</v>
      </c>
      <c r="E1847" t="s">
        <v>30</v>
      </c>
      <c r="F1847" s="1" t="s">
        <v>148</v>
      </c>
      <c r="G1847" t="str">
        <f>VLOOKUP(A1847,Total!$A$1:$J$47,8,0)</f>
        <v>Upper: PU 100 | Sole: Rubber 100</v>
      </c>
      <c r="H1847" s="6">
        <f>VLOOKUP(A1847,Total!$A$1:$J$47,9,0)</f>
        <v>60</v>
      </c>
      <c r="I1847" s="5">
        <f t="shared" si="56"/>
        <v>71.399999999999991</v>
      </c>
      <c r="J1847" s="5">
        <f t="shared" si="57"/>
        <v>285.59999999999997</v>
      </c>
    </row>
    <row r="1848" spans="1:10" x14ac:dyDescent="0.25">
      <c r="A1848" t="s">
        <v>114</v>
      </c>
      <c r="B1848" t="s">
        <v>115</v>
      </c>
      <c r="C1848">
        <v>4</v>
      </c>
      <c r="D1848">
        <v>22</v>
      </c>
      <c r="E1848" t="s">
        <v>30</v>
      </c>
      <c r="F1848" s="1" t="s">
        <v>14</v>
      </c>
      <c r="G1848" t="str">
        <f>VLOOKUP(A1848,Total!$A$1:$J$47,8,0)</f>
        <v>Upper: PU 100 | Sole: Rubber 100</v>
      </c>
      <c r="H1848" s="6">
        <f>VLOOKUP(A1848,Total!$A$1:$J$47,9,0)</f>
        <v>60</v>
      </c>
      <c r="I1848" s="5">
        <f t="shared" si="56"/>
        <v>71.399999999999991</v>
      </c>
      <c r="J1848" s="5">
        <f t="shared" si="57"/>
        <v>285.59999999999997</v>
      </c>
    </row>
    <row r="1849" spans="1:10" x14ac:dyDescent="0.25">
      <c r="A1849" t="s">
        <v>114</v>
      </c>
      <c r="B1849" t="s">
        <v>115</v>
      </c>
      <c r="C1849">
        <v>4</v>
      </c>
      <c r="D1849">
        <v>22</v>
      </c>
      <c r="E1849" t="s">
        <v>30</v>
      </c>
      <c r="F1849" s="1" t="s">
        <v>31</v>
      </c>
      <c r="G1849" t="str">
        <f>VLOOKUP(A1849,Total!$A$1:$J$47,8,0)</f>
        <v>Upper: PU 100 | Sole: Rubber 100</v>
      </c>
      <c r="H1849" s="6">
        <f>VLOOKUP(A1849,Total!$A$1:$J$47,9,0)</f>
        <v>60</v>
      </c>
      <c r="I1849" s="5">
        <f t="shared" si="56"/>
        <v>71.399999999999991</v>
      </c>
      <c r="J1849" s="5">
        <f t="shared" si="57"/>
        <v>285.59999999999997</v>
      </c>
    </row>
    <row r="1850" spans="1:10" x14ac:dyDescent="0.25">
      <c r="A1850" t="s">
        <v>114</v>
      </c>
      <c r="B1850" t="s">
        <v>115</v>
      </c>
      <c r="C1850">
        <v>4</v>
      </c>
      <c r="D1850">
        <v>22</v>
      </c>
      <c r="E1850" t="s">
        <v>30</v>
      </c>
      <c r="F1850" s="1" t="s">
        <v>20</v>
      </c>
      <c r="G1850" t="str">
        <f>VLOOKUP(A1850,Total!$A$1:$J$47,8,0)</f>
        <v>Upper: PU 100 | Sole: Rubber 100</v>
      </c>
      <c r="H1850" s="6">
        <f>VLOOKUP(A1850,Total!$A$1:$J$47,9,0)</f>
        <v>60</v>
      </c>
      <c r="I1850" s="5">
        <f t="shared" si="56"/>
        <v>71.399999999999991</v>
      </c>
      <c r="J1850" s="5">
        <f t="shared" si="57"/>
        <v>285.59999999999997</v>
      </c>
    </row>
    <row r="1851" spans="1:10" x14ac:dyDescent="0.25">
      <c r="A1851" t="s">
        <v>114</v>
      </c>
      <c r="B1851" t="s">
        <v>115</v>
      </c>
      <c r="C1851">
        <v>4</v>
      </c>
      <c r="D1851">
        <v>22</v>
      </c>
      <c r="E1851" t="s">
        <v>30</v>
      </c>
      <c r="F1851" s="1" t="s">
        <v>147</v>
      </c>
      <c r="G1851" t="str">
        <f>VLOOKUP(A1851,Total!$A$1:$J$47,8,0)</f>
        <v>Upper: PU 100 | Sole: Rubber 100</v>
      </c>
      <c r="H1851" s="6">
        <f>VLOOKUP(A1851,Total!$A$1:$J$47,9,0)</f>
        <v>60</v>
      </c>
      <c r="I1851" s="5">
        <f t="shared" si="56"/>
        <v>71.399999999999991</v>
      </c>
      <c r="J1851" s="5">
        <f t="shared" si="57"/>
        <v>285.59999999999997</v>
      </c>
    </row>
    <row r="1852" spans="1:10" x14ac:dyDescent="0.25">
      <c r="A1852" t="s">
        <v>120</v>
      </c>
      <c r="B1852" t="s">
        <v>121</v>
      </c>
      <c r="C1852">
        <v>4</v>
      </c>
      <c r="D1852">
        <v>22</v>
      </c>
      <c r="E1852" t="s">
        <v>30</v>
      </c>
      <c r="F1852" s="1" t="s">
        <v>20</v>
      </c>
      <c r="G1852" t="str">
        <f>VLOOKUP(A1852,Total!$A$1:$J$47,8,0)</f>
        <v>Upper-100% Polyester  sock-100% polyurethane outsole-TPR</v>
      </c>
      <c r="H1852" s="6">
        <f>VLOOKUP(A1852,Total!$A$1:$J$47,9,0)</f>
        <v>35</v>
      </c>
      <c r="I1852" s="5">
        <f t="shared" si="56"/>
        <v>41.65</v>
      </c>
      <c r="J1852" s="5">
        <f t="shared" si="57"/>
        <v>166.6</v>
      </c>
    </row>
    <row r="1853" spans="1:10" x14ac:dyDescent="0.25">
      <c r="A1853" t="s">
        <v>114</v>
      </c>
      <c r="B1853" t="s">
        <v>115</v>
      </c>
      <c r="C1853">
        <v>4</v>
      </c>
      <c r="D1853">
        <v>22</v>
      </c>
      <c r="E1853" t="s">
        <v>30</v>
      </c>
      <c r="F1853" s="1" t="s">
        <v>22</v>
      </c>
      <c r="G1853" t="str">
        <f>VLOOKUP(A1853,Total!$A$1:$J$47,8,0)</f>
        <v>Upper: PU 100 | Sole: Rubber 100</v>
      </c>
      <c r="H1853" s="6">
        <f>VLOOKUP(A1853,Total!$A$1:$J$47,9,0)</f>
        <v>60</v>
      </c>
      <c r="I1853" s="5">
        <f t="shared" si="56"/>
        <v>71.399999999999991</v>
      </c>
      <c r="J1853" s="5">
        <f t="shared" si="57"/>
        <v>285.59999999999997</v>
      </c>
    </row>
    <row r="1854" spans="1:10" x14ac:dyDescent="0.25">
      <c r="A1854" t="s">
        <v>114</v>
      </c>
      <c r="B1854" t="s">
        <v>115</v>
      </c>
      <c r="C1854">
        <v>4</v>
      </c>
      <c r="D1854">
        <v>22</v>
      </c>
      <c r="E1854" t="s">
        <v>30</v>
      </c>
      <c r="F1854" s="1" t="s">
        <v>148</v>
      </c>
      <c r="G1854" t="str">
        <f>VLOOKUP(A1854,Total!$A$1:$J$47,8,0)</f>
        <v>Upper: PU 100 | Sole: Rubber 100</v>
      </c>
      <c r="H1854" s="6">
        <f>VLOOKUP(A1854,Total!$A$1:$J$47,9,0)</f>
        <v>60</v>
      </c>
      <c r="I1854" s="5">
        <f t="shared" si="56"/>
        <v>71.399999999999991</v>
      </c>
      <c r="J1854" s="5">
        <f t="shared" si="57"/>
        <v>285.59999999999997</v>
      </c>
    </row>
    <row r="1855" spans="1:10" x14ac:dyDescent="0.25">
      <c r="A1855" t="s">
        <v>96</v>
      </c>
      <c r="B1855" t="s">
        <v>97</v>
      </c>
      <c r="C1855">
        <v>2</v>
      </c>
      <c r="D1855">
        <v>22</v>
      </c>
      <c r="E1855" t="s">
        <v>30</v>
      </c>
      <c r="F1855" s="1" t="s">
        <v>147</v>
      </c>
      <c r="G1855" t="str">
        <f>VLOOKUP(A1855,Total!$A$1:$J$47,8,0)</f>
        <v>Upper: Textile 100 | Sole: Plastic 100</v>
      </c>
      <c r="H1855" s="6">
        <f>VLOOKUP(A1855,Total!$A$1:$J$47,9,0)</f>
        <v>60</v>
      </c>
      <c r="I1855" s="5">
        <f t="shared" si="56"/>
        <v>71.399999999999991</v>
      </c>
      <c r="J1855" s="5">
        <f t="shared" si="57"/>
        <v>142.79999999999998</v>
      </c>
    </row>
    <row r="1856" spans="1:10" x14ac:dyDescent="0.25">
      <c r="A1856" t="s">
        <v>114</v>
      </c>
      <c r="B1856" t="s">
        <v>115</v>
      </c>
      <c r="C1856">
        <v>4</v>
      </c>
      <c r="D1856">
        <v>22</v>
      </c>
      <c r="E1856" t="s">
        <v>30</v>
      </c>
      <c r="F1856" s="1" t="s">
        <v>14</v>
      </c>
      <c r="G1856" t="str">
        <f>VLOOKUP(A1856,Total!$A$1:$J$47,8,0)</f>
        <v>Upper: PU 100 | Sole: Rubber 100</v>
      </c>
      <c r="H1856" s="6">
        <f>VLOOKUP(A1856,Total!$A$1:$J$47,9,0)</f>
        <v>60</v>
      </c>
      <c r="I1856" s="5">
        <f t="shared" si="56"/>
        <v>71.399999999999991</v>
      </c>
      <c r="J1856" s="5">
        <f t="shared" si="57"/>
        <v>285.59999999999997</v>
      </c>
    </row>
    <row r="1857" spans="1:10" x14ac:dyDescent="0.25">
      <c r="A1857" t="s">
        <v>96</v>
      </c>
      <c r="B1857" t="s">
        <v>97</v>
      </c>
      <c r="C1857">
        <v>2</v>
      </c>
      <c r="D1857">
        <v>22</v>
      </c>
      <c r="E1857" t="s">
        <v>30</v>
      </c>
      <c r="F1857" s="1" t="s">
        <v>20</v>
      </c>
      <c r="G1857" t="str">
        <f>VLOOKUP(A1857,Total!$A$1:$J$47,8,0)</f>
        <v>Upper: Textile 100 | Sole: Plastic 100</v>
      </c>
      <c r="H1857" s="6">
        <f>VLOOKUP(A1857,Total!$A$1:$J$47,9,0)</f>
        <v>60</v>
      </c>
      <c r="I1857" s="5">
        <f t="shared" si="56"/>
        <v>71.399999999999991</v>
      </c>
      <c r="J1857" s="5">
        <f t="shared" si="57"/>
        <v>142.79999999999998</v>
      </c>
    </row>
    <row r="1858" spans="1:10" x14ac:dyDescent="0.25">
      <c r="A1858" t="s">
        <v>68</v>
      </c>
      <c r="B1858" t="s">
        <v>69</v>
      </c>
      <c r="C1858">
        <v>2</v>
      </c>
      <c r="D1858">
        <v>22</v>
      </c>
      <c r="E1858" t="s">
        <v>30</v>
      </c>
      <c r="F1858" s="1" t="s">
        <v>14</v>
      </c>
      <c r="G1858" t="str">
        <f>VLOOKUP(A1858,Total!$A$1:$J$47,8,0)</f>
        <v>Upper: PU 100 | Sole: Thermoplastic Rubber 100</v>
      </c>
      <c r="H1858" s="6">
        <f>VLOOKUP(A1858,Total!$A$1:$J$47,9,0)</f>
        <v>55</v>
      </c>
      <c r="I1858" s="5">
        <f t="shared" si="56"/>
        <v>65.45</v>
      </c>
      <c r="J1858" s="5">
        <f t="shared" si="57"/>
        <v>130.9</v>
      </c>
    </row>
    <row r="1859" spans="1:10" x14ac:dyDescent="0.25">
      <c r="A1859" t="s">
        <v>96</v>
      </c>
      <c r="B1859" t="s">
        <v>97</v>
      </c>
      <c r="C1859">
        <v>2</v>
      </c>
      <c r="D1859">
        <v>22</v>
      </c>
      <c r="E1859" t="s">
        <v>30</v>
      </c>
      <c r="F1859" s="1" t="s">
        <v>147</v>
      </c>
      <c r="G1859" t="str">
        <f>VLOOKUP(A1859,Total!$A$1:$J$47,8,0)</f>
        <v>Upper: Textile 100 | Sole: Plastic 100</v>
      </c>
      <c r="H1859" s="6">
        <f>VLOOKUP(A1859,Total!$A$1:$J$47,9,0)</f>
        <v>60</v>
      </c>
      <c r="I1859" s="5">
        <f t="shared" ref="I1859:I1922" si="58">H1859*1.19</f>
        <v>71.399999999999991</v>
      </c>
      <c r="J1859" s="5">
        <f t="shared" ref="J1859:J1922" si="59">I1859*C1859</f>
        <v>142.79999999999998</v>
      </c>
    </row>
    <row r="1860" spans="1:10" x14ac:dyDescent="0.25">
      <c r="A1860" t="s">
        <v>96</v>
      </c>
      <c r="B1860" t="s">
        <v>97</v>
      </c>
      <c r="C1860">
        <v>2</v>
      </c>
      <c r="D1860">
        <v>22</v>
      </c>
      <c r="E1860" t="s">
        <v>30</v>
      </c>
      <c r="F1860" s="1" t="s">
        <v>20</v>
      </c>
      <c r="G1860" t="str">
        <f>VLOOKUP(A1860,Total!$A$1:$J$47,8,0)</f>
        <v>Upper: Textile 100 | Sole: Plastic 100</v>
      </c>
      <c r="H1860" s="6">
        <f>VLOOKUP(A1860,Total!$A$1:$J$47,9,0)</f>
        <v>60</v>
      </c>
      <c r="I1860" s="5">
        <f t="shared" si="58"/>
        <v>71.399999999999991</v>
      </c>
      <c r="J1860" s="5">
        <f t="shared" si="59"/>
        <v>142.79999999999998</v>
      </c>
    </row>
    <row r="1861" spans="1:10" x14ac:dyDescent="0.25">
      <c r="A1861" t="s">
        <v>85</v>
      </c>
      <c r="B1861" t="s">
        <v>86</v>
      </c>
      <c r="C1861">
        <v>8</v>
      </c>
      <c r="D1861">
        <v>22</v>
      </c>
      <c r="E1861" t="s">
        <v>30</v>
      </c>
      <c r="F1861" s="1" t="s">
        <v>20</v>
      </c>
      <c r="G1861" t="str">
        <f>VLOOKUP(A1861,Total!$A$1:$J$47,8,0)</f>
        <v>Upper: Polyester 100 | Sole: PVC 100</v>
      </c>
      <c r="H1861" s="6">
        <f>VLOOKUP(A1861,Total!$A$1:$J$47,9,0)</f>
        <v>50</v>
      </c>
      <c r="I1861" s="5">
        <f t="shared" si="58"/>
        <v>59.5</v>
      </c>
      <c r="J1861" s="5">
        <f t="shared" si="59"/>
        <v>476</v>
      </c>
    </row>
    <row r="1862" spans="1:10" x14ac:dyDescent="0.25">
      <c r="A1862" t="s">
        <v>58</v>
      </c>
      <c r="B1862" t="s">
        <v>59</v>
      </c>
      <c r="C1862">
        <v>2</v>
      </c>
      <c r="D1862">
        <v>22</v>
      </c>
      <c r="E1862" t="s">
        <v>30</v>
      </c>
      <c r="F1862" s="1" t="s">
        <v>148</v>
      </c>
      <c r="G1862" t="str">
        <f>VLOOKUP(A1862,Total!$A$1:$J$47,8,0)</f>
        <v>Upper: PU 100 | Sole: Thermoplastic Rubber 100</v>
      </c>
      <c r="H1862" s="6">
        <f>VLOOKUP(A1862,Total!$A$1:$J$47,9,0)</f>
        <v>55</v>
      </c>
      <c r="I1862" s="5">
        <f t="shared" si="58"/>
        <v>65.45</v>
      </c>
      <c r="J1862" s="5">
        <f t="shared" si="59"/>
        <v>130.9</v>
      </c>
    </row>
    <row r="1863" spans="1:10" x14ac:dyDescent="0.25">
      <c r="A1863" t="s">
        <v>132</v>
      </c>
      <c r="B1863" t="s">
        <v>133</v>
      </c>
      <c r="C1863">
        <v>4</v>
      </c>
      <c r="D1863">
        <v>22</v>
      </c>
      <c r="E1863" t="s">
        <v>30</v>
      </c>
      <c r="F1863" s="1" t="s">
        <v>20</v>
      </c>
      <c r="G1863" t="str">
        <f>VLOOKUP(A1863,Total!$A$1:$J$47,8,0)</f>
        <v>Upper: PU 100 | Sole: Rubber 100</v>
      </c>
      <c r="H1863" s="6">
        <f>VLOOKUP(A1863,Total!$A$1:$J$47,9,0)</f>
        <v>55</v>
      </c>
      <c r="I1863" s="5">
        <f t="shared" si="58"/>
        <v>65.45</v>
      </c>
      <c r="J1863" s="5">
        <f t="shared" si="59"/>
        <v>261.8</v>
      </c>
    </row>
    <row r="1864" spans="1:10" x14ac:dyDescent="0.25">
      <c r="A1864" t="s">
        <v>132</v>
      </c>
      <c r="B1864" t="s">
        <v>133</v>
      </c>
      <c r="C1864">
        <v>4</v>
      </c>
      <c r="D1864">
        <v>22</v>
      </c>
      <c r="E1864" t="s">
        <v>30</v>
      </c>
      <c r="F1864" s="1" t="s">
        <v>31</v>
      </c>
      <c r="G1864" t="str">
        <f>VLOOKUP(A1864,Total!$A$1:$J$47,8,0)</f>
        <v>Upper: PU 100 | Sole: Rubber 100</v>
      </c>
      <c r="H1864" s="6">
        <f>VLOOKUP(A1864,Total!$A$1:$J$47,9,0)</f>
        <v>55</v>
      </c>
      <c r="I1864" s="5">
        <f t="shared" si="58"/>
        <v>65.45</v>
      </c>
      <c r="J1864" s="5">
        <f t="shared" si="59"/>
        <v>261.8</v>
      </c>
    </row>
    <row r="1865" spans="1:10" x14ac:dyDescent="0.25">
      <c r="A1865" t="s">
        <v>132</v>
      </c>
      <c r="B1865" t="s">
        <v>133</v>
      </c>
      <c r="C1865">
        <v>4</v>
      </c>
      <c r="D1865">
        <v>22</v>
      </c>
      <c r="E1865" t="s">
        <v>30</v>
      </c>
      <c r="F1865" s="1" t="s">
        <v>148</v>
      </c>
      <c r="G1865" t="str">
        <f>VLOOKUP(A1865,Total!$A$1:$J$47,8,0)</f>
        <v>Upper: PU 100 | Sole: Rubber 100</v>
      </c>
      <c r="H1865" s="6">
        <f>VLOOKUP(A1865,Total!$A$1:$J$47,9,0)</f>
        <v>55</v>
      </c>
      <c r="I1865" s="5">
        <f t="shared" si="58"/>
        <v>65.45</v>
      </c>
      <c r="J1865" s="5">
        <f t="shared" si="59"/>
        <v>261.8</v>
      </c>
    </row>
    <row r="1866" spans="1:10" x14ac:dyDescent="0.25">
      <c r="A1866" t="s">
        <v>132</v>
      </c>
      <c r="B1866" t="s">
        <v>133</v>
      </c>
      <c r="C1866">
        <v>4</v>
      </c>
      <c r="D1866">
        <v>23</v>
      </c>
      <c r="E1866" t="s">
        <v>30</v>
      </c>
      <c r="F1866" s="1" t="s">
        <v>20</v>
      </c>
      <c r="G1866" t="str">
        <f>VLOOKUP(A1866,Total!$A$1:$J$47,8,0)</f>
        <v>Upper: PU 100 | Sole: Rubber 100</v>
      </c>
      <c r="H1866" s="6">
        <f>VLOOKUP(A1866,Total!$A$1:$J$47,9,0)</f>
        <v>55</v>
      </c>
      <c r="I1866" s="5">
        <f t="shared" si="58"/>
        <v>65.45</v>
      </c>
      <c r="J1866" s="5">
        <f t="shared" si="59"/>
        <v>261.8</v>
      </c>
    </row>
    <row r="1867" spans="1:10" x14ac:dyDescent="0.25">
      <c r="A1867" t="s">
        <v>107</v>
      </c>
      <c r="B1867" t="s">
        <v>109</v>
      </c>
      <c r="C1867">
        <v>4</v>
      </c>
      <c r="D1867">
        <v>23</v>
      </c>
      <c r="E1867" t="s">
        <v>30</v>
      </c>
      <c r="F1867" s="1" t="s">
        <v>20</v>
      </c>
      <c r="G1867" t="str">
        <f>VLOOKUP(A1867,Total!$A$1:$J$47,8,0)</f>
        <v>Upper: PU 100 | Sole: Rubber 100</v>
      </c>
      <c r="H1867" s="6">
        <f>VLOOKUP(A1867,Total!$A$1:$J$47,9,0)</f>
        <v>55</v>
      </c>
      <c r="I1867" s="5">
        <f t="shared" si="58"/>
        <v>65.45</v>
      </c>
      <c r="J1867" s="5">
        <f t="shared" si="59"/>
        <v>261.8</v>
      </c>
    </row>
    <row r="1868" spans="1:10" x14ac:dyDescent="0.25">
      <c r="A1868" t="s">
        <v>107</v>
      </c>
      <c r="B1868" t="s">
        <v>109</v>
      </c>
      <c r="C1868">
        <v>4</v>
      </c>
      <c r="D1868">
        <v>23</v>
      </c>
      <c r="E1868" t="s">
        <v>30</v>
      </c>
      <c r="F1868" s="1" t="s">
        <v>148</v>
      </c>
      <c r="G1868" t="str">
        <f>VLOOKUP(A1868,Total!$A$1:$J$47,8,0)</f>
        <v>Upper: PU 100 | Sole: Rubber 100</v>
      </c>
      <c r="H1868" s="6">
        <f>VLOOKUP(A1868,Total!$A$1:$J$47,9,0)</f>
        <v>55</v>
      </c>
      <c r="I1868" s="5">
        <f t="shared" si="58"/>
        <v>65.45</v>
      </c>
      <c r="J1868" s="5">
        <f t="shared" si="59"/>
        <v>261.8</v>
      </c>
    </row>
    <row r="1869" spans="1:10" x14ac:dyDescent="0.25">
      <c r="A1869" t="s">
        <v>132</v>
      </c>
      <c r="B1869" t="s">
        <v>133</v>
      </c>
      <c r="C1869">
        <v>4</v>
      </c>
      <c r="D1869">
        <v>23</v>
      </c>
      <c r="E1869" t="s">
        <v>30</v>
      </c>
      <c r="F1869" s="1" t="s">
        <v>14</v>
      </c>
      <c r="G1869" t="str">
        <f>VLOOKUP(A1869,Total!$A$1:$J$47,8,0)</f>
        <v>Upper: PU 100 | Sole: Rubber 100</v>
      </c>
      <c r="H1869" s="6">
        <f>VLOOKUP(A1869,Total!$A$1:$J$47,9,0)</f>
        <v>55</v>
      </c>
      <c r="I1869" s="5">
        <f t="shared" si="58"/>
        <v>65.45</v>
      </c>
      <c r="J1869" s="5">
        <f t="shared" si="59"/>
        <v>261.8</v>
      </c>
    </row>
    <row r="1870" spans="1:10" x14ac:dyDescent="0.25">
      <c r="A1870" t="s">
        <v>132</v>
      </c>
      <c r="B1870" t="s">
        <v>133</v>
      </c>
      <c r="C1870">
        <v>4</v>
      </c>
      <c r="D1870">
        <v>23</v>
      </c>
      <c r="E1870" t="s">
        <v>30</v>
      </c>
      <c r="F1870" s="1" t="s">
        <v>147</v>
      </c>
      <c r="G1870" t="str">
        <f>VLOOKUP(A1870,Total!$A$1:$J$47,8,0)</f>
        <v>Upper: PU 100 | Sole: Rubber 100</v>
      </c>
      <c r="H1870" s="6">
        <f>VLOOKUP(A1870,Total!$A$1:$J$47,9,0)</f>
        <v>55</v>
      </c>
      <c r="I1870" s="5">
        <f t="shared" si="58"/>
        <v>65.45</v>
      </c>
      <c r="J1870" s="5">
        <f t="shared" si="59"/>
        <v>261.8</v>
      </c>
    </row>
    <row r="1871" spans="1:10" x14ac:dyDescent="0.25">
      <c r="A1871" t="s">
        <v>132</v>
      </c>
      <c r="B1871" t="s">
        <v>133</v>
      </c>
      <c r="C1871">
        <v>4</v>
      </c>
      <c r="D1871">
        <v>23</v>
      </c>
      <c r="E1871" t="s">
        <v>30</v>
      </c>
      <c r="F1871" s="1" t="s">
        <v>147</v>
      </c>
      <c r="G1871" t="str">
        <f>VLOOKUP(A1871,Total!$A$1:$J$47,8,0)</f>
        <v>Upper: PU 100 | Sole: Rubber 100</v>
      </c>
      <c r="H1871" s="6">
        <f>VLOOKUP(A1871,Total!$A$1:$J$47,9,0)</f>
        <v>55</v>
      </c>
      <c r="I1871" s="5">
        <f t="shared" si="58"/>
        <v>65.45</v>
      </c>
      <c r="J1871" s="5">
        <f t="shared" si="59"/>
        <v>261.8</v>
      </c>
    </row>
    <row r="1872" spans="1:10" x14ac:dyDescent="0.25">
      <c r="A1872" t="s">
        <v>132</v>
      </c>
      <c r="B1872" t="s">
        <v>133</v>
      </c>
      <c r="C1872">
        <v>4</v>
      </c>
      <c r="D1872">
        <v>23</v>
      </c>
      <c r="E1872" t="s">
        <v>30</v>
      </c>
      <c r="F1872" s="1" t="s">
        <v>147</v>
      </c>
      <c r="G1872" t="str">
        <f>VLOOKUP(A1872,Total!$A$1:$J$47,8,0)</f>
        <v>Upper: PU 100 | Sole: Rubber 100</v>
      </c>
      <c r="H1872" s="6">
        <f>VLOOKUP(A1872,Total!$A$1:$J$47,9,0)</f>
        <v>55</v>
      </c>
      <c r="I1872" s="5">
        <f t="shared" si="58"/>
        <v>65.45</v>
      </c>
      <c r="J1872" s="5">
        <f t="shared" si="59"/>
        <v>261.8</v>
      </c>
    </row>
    <row r="1873" spans="1:10" x14ac:dyDescent="0.25">
      <c r="A1873" t="s">
        <v>132</v>
      </c>
      <c r="B1873" t="s">
        <v>133</v>
      </c>
      <c r="C1873">
        <v>4</v>
      </c>
      <c r="D1873">
        <v>23</v>
      </c>
      <c r="E1873" t="s">
        <v>30</v>
      </c>
      <c r="F1873" s="1" t="s">
        <v>31</v>
      </c>
      <c r="G1873" t="str">
        <f>VLOOKUP(A1873,Total!$A$1:$J$47,8,0)</f>
        <v>Upper: PU 100 | Sole: Rubber 100</v>
      </c>
      <c r="H1873" s="6">
        <f>VLOOKUP(A1873,Total!$A$1:$J$47,9,0)</f>
        <v>55</v>
      </c>
      <c r="I1873" s="5">
        <f t="shared" si="58"/>
        <v>65.45</v>
      </c>
      <c r="J1873" s="5">
        <f t="shared" si="59"/>
        <v>261.8</v>
      </c>
    </row>
    <row r="1874" spans="1:10" x14ac:dyDescent="0.25">
      <c r="A1874" t="s">
        <v>82</v>
      </c>
      <c r="B1874" t="s">
        <v>84</v>
      </c>
      <c r="C1874">
        <v>10</v>
      </c>
      <c r="D1874">
        <v>23</v>
      </c>
      <c r="E1874" t="s">
        <v>30</v>
      </c>
      <c r="F1874" s="1" t="s">
        <v>148</v>
      </c>
      <c r="G1874" t="str">
        <f>VLOOKUP(A1874,Total!$A$1:$J$47,8,0)</f>
        <v>Upper: PU 100 | Sole: Rubber 100</v>
      </c>
      <c r="H1874" s="6">
        <f>VLOOKUP(A1874,Total!$A$1:$J$47,9,0)</f>
        <v>32</v>
      </c>
      <c r="I1874" s="5">
        <f t="shared" si="58"/>
        <v>38.08</v>
      </c>
      <c r="J1874" s="5">
        <f t="shared" si="59"/>
        <v>380.79999999999995</v>
      </c>
    </row>
    <row r="1875" spans="1:10" x14ac:dyDescent="0.25">
      <c r="A1875" t="s">
        <v>36</v>
      </c>
      <c r="B1875" t="s">
        <v>37</v>
      </c>
      <c r="C1875">
        <v>10</v>
      </c>
      <c r="D1875">
        <v>23</v>
      </c>
      <c r="E1875" t="s">
        <v>30</v>
      </c>
      <c r="F1875" s="1" t="s">
        <v>147</v>
      </c>
      <c r="G1875" t="str">
        <f>VLOOKUP(A1875,Total!$A$1:$J$47,8,0)</f>
        <v>Upper: Polyester 100 | Sole: Rubber 100</v>
      </c>
      <c r="H1875" s="6">
        <f>VLOOKUP(A1875,Total!$A$1:$J$47,9,0)</f>
        <v>30</v>
      </c>
      <c r="I1875" s="5">
        <f t="shared" si="58"/>
        <v>35.699999999999996</v>
      </c>
      <c r="J1875" s="5">
        <f t="shared" si="59"/>
        <v>356.99999999999994</v>
      </c>
    </row>
    <row r="1876" spans="1:10" x14ac:dyDescent="0.25">
      <c r="A1876" t="s">
        <v>105</v>
      </c>
      <c r="B1876" t="s">
        <v>106</v>
      </c>
      <c r="C1876">
        <v>5</v>
      </c>
      <c r="D1876">
        <v>23</v>
      </c>
      <c r="E1876" t="s">
        <v>30</v>
      </c>
      <c r="F1876" s="1" t="s">
        <v>20</v>
      </c>
      <c r="G1876" t="str">
        <f>VLOOKUP(A1876,Total!$A$1:$J$47,8,0)</f>
        <v>Upper: PU 100 | Sole: Rubber 100</v>
      </c>
      <c r="H1876" s="6">
        <f>VLOOKUP(A1876,Total!$A$1:$J$47,9,0)</f>
        <v>50</v>
      </c>
      <c r="I1876" s="5">
        <f t="shared" si="58"/>
        <v>59.5</v>
      </c>
      <c r="J1876" s="5">
        <f t="shared" si="59"/>
        <v>297.5</v>
      </c>
    </row>
    <row r="1877" spans="1:10" x14ac:dyDescent="0.25">
      <c r="A1877" t="s">
        <v>36</v>
      </c>
      <c r="B1877" t="s">
        <v>37</v>
      </c>
      <c r="C1877">
        <v>7</v>
      </c>
      <c r="D1877">
        <v>23</v>
      </c>
      <c r="E1877" t="s">
        <v>30</v>
      </c>
      <c r="F1877" s="1" t="s">
        <v>22</v>
      </c>
      <c r="G1877" t="str">
        <f>VLOOKUP(A1877,Total!$A$1:$J$47,8,0)</f>
        <v>Upper: Polyester 100 | Sole: Rubber 100</v>
      </c>
      <c r="H1877" s="6">
        <f>VLOOKUP(A1877,Total!$A$1:$J$47,9,0)</f>
        <v>30</v>
      </c>
      <c r="I1877" s="5">
        <f t="shared" si="58"/>
        <v>35.699999999999996</v>
      </c>
      <c r="J1877" s="5">
        <f t="shared" si="59"/>
        <v>249.89999999999998</v>
      </c>
    </row>
    <row r="1878" spans="1:10" x14ac:dyDescent="0.25">
      <c r="A1878" t="s">
        <v>68</v>
      </c>
      <c r="B1878" t="s">
        <v>69</v>
      </c>
      <c r="C1878">
        <v>2</v>
      </c>
      <c r="D1878">
        <v>23</v>
      </c>
      <c r="E1878" t="s">
        <v>30</v>
      </c>
      <c r="F1878" s="1" t="s">
        <v>147</v>
      </c>
      <c r="G1878" t="str">
        <f>VLOOKUP(A1878,Total!$A$1:$J$47,8,0)</f>
        <v>Upper: PU 100 | Sole: Thermoplastic Rubber 100</v>
      </c>
      <c r="H1878" s="6">
        <f>VLOOKUP(A1878,Total!$A$1:$J$47,9,0)</f>
        <v>55</v>
      </c>
      <c r="I1878" s="5">
        <f t="shared" si="58"/>
        <v>65.45</v>
      </c>
      <c r="J1878" s="5">
        <f t="shared" si="59"/>
        <v>130.9</v>
      </c>
    </row>
    <row r="1879" spans="1:10" x14ac:dyDescent="0.25">
      <c r="A1879" t="s">
        <v>96</v>
      </c>
      <c r="B1879" t="s">
        <v>97</v>
      </c>
      <c r="C1879">
        <v>2</v>
      </c>
      <c r="D1879">
        <v>23</v>
      </c>
      <c r="E1879" t="s">
        <v>30</v>
      </c>
      <c r="F1879" s="1" t="s">
        <v>147</v>
      </c>
      <c r="G1879" t="str">
        <f>VLOOKUP(A1879,Total!$A$1:$J$47,8,0)</f>
        <v>Upper: Textile 100 | Sole: Plastic 100</v>
      </c>
      <c r="H1879" s="6">
        <f>VLOOKUP(A1879,Total!$A$1:$J$47,9,0)</f>
        <v>60</v>
      </c>
      <c r="I1879" s="5">
        <f t="shared" si="58"/>
        <v>71.399999999999991</v>
      </c>
      <c r="J1879" s="5">
        <f t="shared" si="59"/>
        <v>142.79999999999998</v>
      </c>
    </row>
    <row r="1880" spans="1:10" x14ac:dyDescent="0.25">
      <c r="A1880" t="s">
        <v>96</v>
      </c>
      <c r="B1880" t="s">
        <v>97</v>
      </c>
      <c r="C1880">
        <v>2</v>
      </c>
      <c r="D1880">
        <v>23</v>
      </c>
      <c r="E1880" t="s">
        <v>30</v>
      </c>
      <c r="F1880" s="1" t="s">
        <v>147</v>
      </c>
      <c r="G1880" t="str">
        <f>VLOOKUP(A1880,Total!$A$1:$J$47,8,0)</f>
        <v>Upper: Textile 100 | Sole: Plastic 100</v>
      </c>
      <c r="H1880" s="6">
        <f>VLOOKUP(A1880,Total!$A$1:$J$47,9,0)</f>
        <v>60</v>
      </c>
      <c r="I1880" s="5">
        <f t="shared" si="58"/>
        <v>71.399999999999991</v>
      </c>
      <c r="J1880" s="5">
        <f t="shared" si="59"/>
        <v>142.79999999999998</v>
      </c>
    </row>
    <row r="1881" spans="1:10" x14ac:dyDescent="0.25">
      <c r="A1881" t="s">
        <v>96</v>
      </c>
      <c r="B1881" t="s">
        <v>97</v>
      </c>
      <c r="C1881">
        <v>2</v>
      </c>
      <c r="D1881">
        <v>23</v>
      </c>
      <c r="E1881" t="s">
        <v>30</v>
      </c>
      <c r="F1881" s="1" t="s">
        <v>20</v>
      </c>
      <c r="G1881" t="str">
        <f>VLOOKUP(A1881,Total!$A$1:$J$47,8,0)</f>
        <v>Upper: Textile 100 | Sole: Plastic 100</v>
      </c>
      <c r="H1881" s="6">
        <f>VLOOKUP(A1881,Total!$A$1:$J$47,9,0)</f>
        <v>60</v>
      </c>
      <c r="I1881" s="5">
        <f t="shared" si="58"/>
        <v>71.399999999999991</v>
      </c>
      <c r="J1881" s="5">
        <f t="shared" si="59"/>
        <v>142.79999999999998</v>
      </c>
    </row>
    <row r="1882" spans="1:10" x14ac:dyDescent="0.25">
      <c r="A1882" t="s">
        <v>96</v>
      </c>
      <c r="B1882" t="s">
        <v>97</v>
      </c>
      <c r="C1882">
        <v>2</v>
      </c>
      <c r="D1882">
        <v>23</v>
      </c>
      <c r="E1882" t="s">
        <v>30</v>
      </c>
      <c r="F1882" s="1" t="s">
        <v>14</v>
      </c>
      <c r="G1882" t="str">
        <f>VLOOKUP(A1882,Total!$A$1:$J$47,8,0)</f>
        <v>Upper: Textile 100 | Sole: Plastic 100</v>
      </c>
      <c r="H1882" s="6">
        <f>VLOOKUP(A1882,Total!$A$1:$J$47,9,0)</f>
        <v>60</v>
      </c>
      <c r="I1882" s="5">
        <f t="shared" si="58"/>
        <v>71.399999999999991</v>
      </c>
      <c r="J1882" s="5">
        <f t="shared" si="59"/>
        <v>142.79999999999998</v>
      </c>
    </row>
    <row r="1883" spans="1:10" x14ac:dyDescent="0.25">
      <c r="A1883" t="s">
        <v>96</v>
      </c>
      <c r="B1883" t="s">
        <v>97</v>
      </c>
      <c r="C1883">
        <v>2</v>
      </c>
      <c r="D1883">
        <v>23</v>
      </c>
      <c r="E1883" t="s">
        <v>30</v>
      </c>
      <c r="F1883" s="1" t="s">
        <v>148</v>
      </c>
      <c r="G1883" t="str">
        <f>VLOOKUP(A1883,Total!$A$1:$J$47,8,0)</f>
        <v>Upper: Textile 100 | Sole: Plastic 100</v>
      </c>
      <c r="H1883" s="6">
        <f>VLOOKUP(A1883,Total!$A$1:$J$47,9,0)</f>
        <v>60</v>
      </c>
      <c r="I1883" s="5">
        <f t="shared" si="58"/>
        <v>71.399999999999991</v>
      </c>
      <c r="J1883" s="5">
        <f t="shared" si="59"/>
        <v>142.79999999999998</v>
      </c>
    </row>
    <row r="1884" spans="1:10" x14ac:dyDescent="0.25">
      <c r="A1884" t="s">
        <v>96</v>
      </c>
      <c r="B1884" t="s">
        <v>97</v>
      </c>
      <c r="C1884">
        <v>2</v>
      </c>
      <c r="D1884">
        <v>23</v>
      </c>
      <c r="E1884" t="s">
        <v>30</v>
      </c>
      <c r="F1884" s="1" t="s">
        <v>148</v>
      </c>
      <c r="G1884" t="str">
        <f>VLOOKUP(A1884,Total!$A$1:$J$47,8,0)</f>
        <v>Upper: Textile 100 | Sole: Plastic 100</v>
      </c>
      <c r="H1884" s="6">
        <f>VLOOKUP(A1884,Total!$A$1:$J$47,9,0)</f>
        <v>60</v>
      </c>
      <c r="I1884" s="5">
        <f t="shared" si="58"/>
        <v>71.399999999999991</v>
      </c>
      <c r="J1884" s="5">
        <f t="shared" si="59"/>
        <v>142.79999999999998</v>
      </c>
    </row>
    <row r="1885" spans="1:10" x14ac:dyDescent="0.25">
      <c r="A1885" t="s">
        <v>96</v>
      </c>
      <c r="B1885" t="s">
        <v>97</v>
      </c>
      <c r="C1885">
        <v>2</v>
      </c>
      <c r="D1885">
        <v>23</v>
      </c>
      <c r="E1885" t="s">
        <v>30</v>
      </c>
      <c r="F1885" s="1" t="s">
        <v>148</v>
      </c>
      <c r="G1885" t="str">
        <f>VLOOKUP(A1885,Total!$A$1:$J$47,8,0)</f>
        <v>Upper: Textile 100 | Sole: Plastic 100</v>
      </c>
      <c r="H1885" s="6">
        <f>VLOOKUP(A1885,Total!$A$1:$J$47,9,0)</f>
        <v>60</v>
      </c>
      <c r="I1885" s="5">
        <f t="shared" si="58"/>
        <v>71.399999999999991</v>
      </c>
      <c r="J1885" s="5">
        <f t="shared" si="59"/>
        <v>142.79999999999998</v>
      </c>
    </row>
    <row r="1886" spans="1:10" x14ac:dyDescent="0.25">
      <c r="A1886" t="s">
        <v>68</v>
      </c>
      <c r="B1886" t="s">
        <v>69</v>
      </c>
      <c r="C1886">
        <v>1</v>
      </c>
      <c r="D1886">
        <v>23</v>
      </c>
      <c r="E1886" t="s">
        <v>30</v>
      </c>
      <c r="F1886" s="1" t="s">
        <v>31</v>
      </c>
      <c r="G1886" t="str">
        <f>VLOOKUP(A1886,Total!$A$1:$J$47,8,0)</f>
        <v>Upper: PU 100 | Sole: Thermoplastic Rubber 100</v>
      </c>
      <c r="H1886" s="6">
        <f>VLOOKUP(A1886,Total!$A$1:$J$47,9,0)</f>
        <v>55</v>
      </c>
      <c r="I1886" s="5">
        <f t="shared" si="58"/>
        <v>65.45</v>
      </c>
      <c r="J1886" s="5">
        <f t="shared" si="59"/>
        <v>65.45</v>
      </c>
    </row>
    <row r="1887" spans="1:10" x14ac:dyDescent="0.25">
      <c r="A1887" t="s">
        <v>96</v>
      </c>
      <c r="B1887" t="s">
        <v>97</v>
      </c>
      <c r="C1887">
        <v>2</v>
      </c>
      <c r="D1887">
        <v>23</v>
      </c>
      <c r="E1887" t="s">
        <v>30</v>
      </c>
      <c r="F1887" s="1" t="s">
        <v>148</v>
      </c>
      <c r="G1887" t="str">
        <f>VLOOKUP(A1887,Total!$A$1:$J$47,8,0)</f>
        <v>Upper: Textile 100 | Sole: Plastic 100</v>
      </c>
      <c r="H1887" s="6">
        <f>VLOOKUP(A1887,Total!$A$1:$J$47,9,0)</f>
        <v>60</v>
      </c>
      <c r="I1887" s="5">
        <f t="shared" si="58"/>
        <v>71.399999999999991</v>
      </c>
      <c r="J1887" s="5">
        <f t="shared" si="59"/>
        <v>142.79999999999998</v>
      </c>
    </row>
    <row r="1888" spans="1:10" x14ac:dyDescent="0.25">
      <c r="A1888" t="s">
        <v>114</v>
      </c>
      <c r="B1888" t="s">
        <v>115</v>
      </c>
      <c r="C1888">
        <v>4</v>
      </c>
      <c r="D1888">
        <v>23</v>
      </c>
      <c r="E1888" t="s">
        <v>30</v>
      </c>
      <c r="F1888" s="1" t="s">
        <v>14</v>
      </c>
      <c r="G1888" t="str">
        <f>VLOOKUP(A1888,Total!$A$1:$J$47,8,0)</f>
        <v>Upper: PU 100 | Sole: Rubber 100</v>
      </c>
      <c r="H1888" s="6">
        <f>VLOOKUP(A1888,Total!$A$1:$J$47,9,0)</f>
        <v>60</v>
      </c>
      <c r="I1888" s="5">
        <f t="shared" si="58"/>
        <v>71.399999999999991</v>
      </c>
      <c r="J1888" s="5">
        <f t="shared" si="59"/>
        <v>285.59999999999997</v>
      </c>
    </row>
    <row r="1889" spans="1:10" x14ac:dyDescent="0.25">
      <c r="A1889" t="s">
        <v>114</v>
      </c>
      <c r="B1889" t="s">
        <v>115</v>
      </c>
      <c r="C1889">
        <v>4</v>
      </c>
      <c r="D1889">
        <v>23</v>
      </c>
      <c r="E1889" t="s">
        <v>30</v>
      </c>
      <c r="F1889" s="1" t="s">
        <v>20</v>
      </c>
      <c r="G1889" t="str">
        <f>VLOOKUP(A1889,Total!$A$1:$J$47,8,0)</f>
        <v>Upper: PU 100 | Sole: Rubber 100</v>
      </c>
      <c r="H1889" s="6">
        <f>VLOOKUP(A1889,Total!$A$1:$J$47,9,0)</f>
        <v>60</v>
      </c>
      <c r="I1889" s="5">
        <f t="shared" si="58"/>
        <v>71.399999999999991</v>
      </c>
      <c r="J1889" s="5">
        <f t="shared" si="59"/>
        <v>285.59999999999997</v>
      </c>
    </row>
    <row r="1890" spans="1:10" x14ac:dyDescent="0.25">
      <c r="A1890" t="s">
        <v>132</v>
      </c>
      <c r="B1890" t="s">
        <v>133</v>
      </c>
      <c r="C1890">
        <v>4</v>
      </c>
      <c r="D1890">
        <v>24</v>
      </c>
      <c r="E1890" t="s">
        <v>30</v>
      </c>
      <c r="F1890" s="1" t="s">
        <v>22</v>
      </c>
      <c r="G1890" t="str">
        <f>VLOOKUP(A1890,Total!$A$1:$J$47,8,0)</f>
        <v>Upper: PU 100 | Sole: Rubber 100</v>
      </c>
      <c r="H1890" s="6">
        <f>VLOOKUP(A1890,Total!$A$1:$J$47,9,0)</f>
        <v>55</v>
      </c>
      <c r="I1890" s="5">
        <f t="shared" si="58"/>
        <v>65.45</v>
      </c>
      <c r="J1890" s="5">
        <f t="shared" si="59"/>
        <v>261.8</v>
      </c>
    </row>
    <row r="1891" spans="1:10" x14ac:dyDescent="0.25">
      <c r="A1891" t="s">
        <v>132</v>
      </c>
      <c r="B1891" t="s">
        <v>133</v>
      </c>
      <c r="C1891">
        <v>4</v>
      </c>
      <c r="D1891">
        <v>24</v>
      </c>
      <c r="E1891" t="s">
        <v>30</v>
      </c>
      <c r="F1891" s="1" t="s">
        <v>148</v>
      </c>
      <c r="G1891" t="str">
        <f>VLOOKUP(A1891,Total!$A$1:$J$47,8,0)</f>
        <v>Upper: PU 100 | Sole: Rubber 100</v>
      </c>
      <c r="H1891" s="6">
        <f>VLOOKUP(A1891,Total!$A$1:$J$47,9,0)</f>
        <v>55</v>
      </c>
      <c r="I1891" s="5">
        <f t="shared" si="58"/>
        <v>65.45</v>
      </c>
      <c r="J1891" s="5">
        <f t="shared" si="59"/>
        <v>261.8</v>
      </c>
    </row>
    <row r="1892" spans="1:10" x14ac:dyDescent="0.25">
      <c r="A1892" t="s">
        <v>132</v>
      </c>
      <c r="B1892" t="s">
        <v>133</v>
      </c>
      <c r="C1892">
        <v>4</v>
      </c>
      <c r="D1892">
        <v>24</v>
      </c>
      <c r="E1892" t="s">
        <v>30</v>
      </c>
      <c r="F1892" s="1" t="s">
        <v>147</v>
      </c>
      <c r="G1892" t="str">
        <f>VLOOKUP(A1892,Total!$A$1:$J$47,8,0)</f>
        <v>Upper: PU 100 | Sole: Rubber 100</v>
      </c>
      <c r="H1892" s="6">
        <f>VLOOKUP(A1892,Total!$A$1:$J$47,9,0)</f>
        <v>55</v>
      </c>
      <c r="I1892" s="5">
        <f t="shared" si="58"/>
        <v>65.45</v>
      </c>
      <c r="J1892" s="5">
        <f t="shared" si="59"/>
        <v>261.8</v>
      </c>
    </row>
    <row r="1893" spans="1:10" x14ac:dyDescent="0.25">
      <c r="A1893" t="s">
        <v>132</v>
      </c>
      <c r="B1893" t="s">
        <v>133</v>
      </c>
      <c r="C1893">
        <v>4</v>
      </c>
      <c r="D1893">
        <v>24</v>
      </c>
      <c r="E1893" t="s">
        <v>30</v>
      </c>
      <c r="F1893" s="1" t="s">
        <v>20</v>
      </c>
      <c r="G1893" t="str">
        <f>VLOOKUP(A1893,Total!$A$1:$J$47,8,0)</f>
        <v>Upper: PU 100 | Sole: Rubber 100</v>
      </c>
      <c r="H1893" s="6">
        <f>VLOOKUP(A1893,Total!$A$1:$J$47,9,0)</f>
        <v>55</v>
      </c>
      <c r="I1893" s="5">
        <f t="shared" si="58"/>
        <v>65.45</v>
      </c>
      <c r="J1893" s="5">
        <f t="shared" si="59"/>
        <v>261.8</v>
      </c>
    </row>
    <row r="1894" spans="1:10" x14ac:dyDescent="0.25">
      <c r="A1894" t="s">
        <v>132</v>
      </c>
      <c r="B1894" t="s">
        <v>133</v>
      </c>
      <c r="C1894">
        <v>4</v>
      </c>
      <c r="D1894">
        <v>24</v>
      </c>
      <c r="E1894" t="s">
        <v>30</v>
      </c>
      <c r="F1894" s="1" t="s">
        <v>20</v>
      </c>
      <c r="G1894" t="str">
        <f>VLOOKUP(A1894,Total!$A$1:$J$47,8,0)</f>
        <v>Upper: PU 100 | Sole: Rubber 100</v>
      </c>
      <c r="H1894" s="6">
        <f>VLOOKUP(A1894,Total!$A$1:$J$47,9,0)</f>
        <v>55</v>
      </c>
      <c r="I1894" s="5">
        <f t="shared" si="58"/>
        <v>65.45</v>
      </c>
      <c r="J1894" s="5">
        <f t="shared" si="59"/>
        <v>261.8</v>
      </c>
    </row>
    <row r="1895" spans="1:10" x14ac:dyDescent="0.25">
      <c r="A1895" t="s">
        <v>132</v>
      </c>
      <c r="B1895" t="s">
        <v>133</v>
      </c>
      <c r="C1895">
        <v>4</v>
      </c>
      <c r="D1895">
        <v>24</v>
      </c>
      <c r="E1895" t="s">
        <v>30</v>
      </c>
      <c r="F1895" s="1" t="s">
        <v>20</v>
      </c>
      <c r="G1895" t="str">
        <f>VLOOKUP(A1895,Total!$A$1:$J$47,8,0)</f>
        <v>Upper: PU 100 | Sole: Rubber 100</v>
      </c>
      <c r="H1895" s="6">
        <f>VLOOKUP(A1895,Total!$A$1:$J$47,9,0)</f>
        <v>55</v>
      </c>
      <c r="I1895" s="5">
        <f t="shared" si="58"/>
        <v>65.45</v>
      </c>
      <c r="J1895" s="5">
        <f t="shared" si="59"/>
        <v>261.8</v>
      </c>
    </row>
    <row r="1896" spans="1:10" x14ac:dyDescent="0.25">
      <c r="A1896" t="s">
        <v>68</v>
      </c>
      <c r="B1896" t="s">
        <v>69</v>
      </c>
      <c r="C1896">
        <v>2</v>
      </c>
      <c r="D1896">
        <v>24</v>
      </c>
      <c r="E1896" t="s">
        <v>30</v>
      </c>
      <c r="F1896" s="1" t="s">
        <v>22</v>
      </c>
      <c r="G1896" t="str">
        <f>VLOOKUP(A1896,Total!$A$1:$J$47,8,0)</f>
        <v>Upper: PU 100 | Sole: Thermoplastic Rubber 100</v>
      </c>
      <c r="H1896" s="6">
        <f>VLOOKUP(A1896,Total!$A$1:$J$47,9,0)</f>
        <v>55</v>
      </c>
      <c r="I1896" s="5">
        <f t="shared" si="58"/>
        <v>65.45</v>
      </c>
      <c r="J1896" s="5">
        <f t="shared" si="59"/>
        <v>130.9</v>
      </c>
    </row>
    <row r="1897" spans="1:10" x14ac:dyDescent="0.25">
      <c r="A1897" t="s">
        <v>92</v>
      </c>
      <c r="B1897" t="s">
        <v>93</v>
      </c>
      <c r="C1897">
        <v>5</v>
      </c>
      <c r="D1897">
        <v>24</v>
      </c>
      <c r="E1897" t="s">
        <v>30</v>
      </c>
      <c r="F1897" s="1" t="s">
        <v>22</v>
      </c>
      <c r="G1897" t="str">
        <f>VLOOKUP(A1897,Total!$A$1:$J$47,8,0)</f>
        <v>Upper: PU 100 | Sole: Rubber 100</v>
      </c>
      <c r="H1897" s="6">
        <f>VLOOKUP(A1897,Total!$A$1:$J$47,9,0)</f>
        <v>60</v>
      </c>
      <c r="I1897" s="5">
        <f t="shared" si="58"/>
        <v>71.399999999999991</v>
      </c>
      <c r="J1897" s="5">
        <f t="shared" si="59"/>
        <v>356.99999999999994</v>
      </c>
    </row>
    <row r="1898" spans="1:10" x14ac:dyDescent="0.25">
      <c r="A1898" t="s">
        <v>134</v>
      </c>
      <c r="B1898" t="s">
        <v>135</v>
      </c>
      <c r="C1898">
        <v>10</v>
      </c>
      <c r="D1898">
        <v>24</v>
      </c>
      <c r="E1898" t="s">
        <v>30</v>
      </c>
      <c r="F1898" s="1" t="s">
        <v>14</v>
      </c>
      <c r="G1898" t="str">
        <f>VLOOKUP(A1898,Total!$A$1:$J$47,8,0)</f>
        <v>Upper: Polyester 100 | Sole: Rubber 100</v>
      </c>
      <c r="H1898" s="6">
        <f>VLOOKUP(A1898,Total!$A$1:$J$47,9,0)</f>
        <v>28</v>
      </c>
      <c r="I1898" s="5">
        <f t="shared" si="58"/>
        <v>33.32</v>
      </c>
      <c r="J1898" s="5">
        <f t="shared" si="59"/>
        <v>333.2</v>
      </c>
    </row>
    <row r="1899" spans="1:10" x14ac:dyDescent="0.25">
      <c r="A1899" t="s">
        <v>75</v>
      </c>
      <c r="B1899" t="s">
        <v>76</v>
      </c>
      <c r="C1899">
        <v>8</v>
      </c>
      <c r="D1899">
        <v>24</v>
      </c>
      <c r="E1899" t="s">
        <v>30</v>
      </c>
      <c r="F1899" s="1" t="s">
        <v>20</v>
      </c>
      <c r="G1899" t="str">
        <f>VLOOKUP(A1899,Total!$A$1:$J$47,8,0)</f>
        <v>Upper: Polyester 100 | Sole: PVC 100</v>
      </c>
      <c r="H1899" s="6">
        <f>VLOOKUP(A1899,Total!$A$1:$J$47,9,0)</f>
        <v>30</v>
      </c>
      <c r="I1899" s="5">
        <f t="shared" si="58"/>
        <v>35.699999999999996</v>
      </c>
      <c r="J1899" s="5">
        <f t="shared" si="59"/>
        <v>285.59999999999997</v>
      </c>
    </row>
    <row r="1900" spans="1:10" x14ac:dyDescent="0.25">
      <c r="A1900" t="s">
        <v>134</v>
      </c>
      <c r="B1900" t="s">
        <v>135</v>
      </c>
      <c r="C1900">
        <v>10</v>
      </c>
      <c r="D1900">
        <v>24</v>
      </c>
      <c r="E1900" t="s">
        <v>30</v>
      </c>
      <c r="F1900" s="1" t="s">
        <v>20</v>
      </c>
      <c r="G1900" t="str">
        <f>VLOOKUP(A1900,Total!$A$1:$J$47,8,0)</f>
        <v>Upper: Polyester 100 | Sole: Rubber 100</v>
      </c>
      <c r="H1900" s="6">
        <f>VLOOKUP(A1900,Total!$A$1:$J$47,9,0)</f>
        <v>28</v>
      </c>
      <c r="I1900" s="5">
        <f t="shared" si="58"/>
        <v>33.32</v>
      </c>
      <c r="J1900" s="5">
        <f t="shared" si="59"/>
        <v>333.2</v>
      </c>
    </row>
    <row r="1901" spans="1:10" x14ac:dyDescent="0.25">
      <c r="A1901" t="s">
        <v>134</v>
      </c>
      <c r="B1901" t="s">
        <v>135</v>
      </c>
      <c r="C1901">
        <v>10</v>
      </c>
      <c r="D1901">
        <v>24</v>
      </c>
      <c r="E1901" t="s">
        <v>30</v>
      </c>
      <c r="F1901" s="1" t="s">
        <v>148</v>
      </c>
      <c r="G1901" t="str">
        <f>VLOOKUP(A1901,Total!$A$1:$J$47,8,0)</f>
        <v>Upper: Polyester 100 | Sole: Rubber 100</v>
      </c>
      <c r="H1901" s="6">
        <f>VLOOKUP(A1901,Total!$A$1:$J$47,9,0)</f>
        <v>28</v>
      </c>
      <c r="I1901" s="5">
        <f t="shared" si="58"/>
        <v>33.32</v>
      </c>
      <c r="J1901" s="5">
        <f t="shared" si="59"/>
        <v>333.2</v>
      </c>
    </row>
    <row r="1902" spans="1:10" x14ac:dyDescent="0.25">
      <c r="A1902" t="s">
        <v>68</v>
      </c>
      <c r="B1902" t="s">
        <v>69</v>
      </c>
      <c r="C1902">
        <v>2</v>
      </c>
      <c r="D1902">
        <v>24</v>
      </c>
      <c r="E1902" t="s">
        <v>30</v>
      </c>
      <c r="F1902" s="1" t="s">
        <v>148</v>
      </c>
      <c r="G1902" t="str">
        <f>VLOOKUP(A1902,Total!$A$1:$J$47,8,0)</f>
        <v>Upper: PU 100 | Sole: Thermoplastic Rubber 100</v>
      </c>
      <c r="H1902" s="6">
        <f>VLOOKUP(A1902,Total!$A$1:$J$47,9,0)</f>
        <v>55</v>
      </c>
      <c r="I1902" s="5">
        <f t="shared" si="58"/>
        <v>65.45</v>
      </c>
      <c r="J1902" s="5">
        <f t="shared" si="59"/>
        <v>130.9</v>
      </c>
    </row>
    <row r="1903" spans="1:10" x14ac:dyDescent="0.25">
      <c r="A1903" t="s">
        <v>87</v>
      </c>
      <c r="B1903" t="s">
        <v>88</v>
      </c>
      <c r="C1903">
        <v>10</v>
      </c>
      <c r="D1903">
        <v>24</v>
      </c>
      <c r="E1903" t="s">
        <v>30</v>
      </c>
      <c r="F1903" s="1" t="s">
        <v>20</v>
      </c>
      <c r="G1903" t="str">
        <f>VLOOKUP(A1903,Total!$A$1:$J$47,8,0)</f>
        <v>Upper: Polyester 100 | Sole: PVC 100</v>
      </c>
      <c r="H1903" s="6">
        <f>VLOOKUP(A1903,Total!$A$1:$J$47,9,0)</f>
        <v>36</v>
      </c>
      <c r="I1903" s="5">
        <f t="shared" si="58"/>
        <v>42.839999999999996</v>
      </c>
      <c r="J1903" s="5">
        <f t="shared" si="59"/>
        <v>428.4</v>
      </c>
    </row>
    <row r="1904" spans="1:10" x14ac:dyDescent="0.25">
      <c r="A1904" t="s">
        <v>107</v>
      </c>
      <c r="B1904" t="s">
        <v>109</v>
      </c>
      <c r="C1904">
        <v>3</v>
      </c>
      <c r="D1904">
        <v>24</v>
      </c>
      <c r="E1904" t="s">
        <v>30</v>
      </c>
      <c r="F1904" s="1" t="s">
        <v>14</v>
      </c>
      <c r="G1904" t="str">
        <f>VLOOKUP(A1904,Total!$A$1:$J$47,8,0)</f>
        <v>Upper: PU 100 | Sole: Rubber 100</v>
      </c>
      <c r="H1904" s="6">
        <f>VLOOKUP(A1904,Total!$A$1:$J$47,9,0)</f>
        <v>55</v>
      </c>
      <c r="I1904" s="5">
        <f t="shared" si="58"/>
        <v>65.45</v>
      </c>
      <c r="J1904" s="5">
        <f t="shared" si="59"/>
        <v>196.35000000000002</v>
      </c>
    </row>
    <row r="1905" spans="1:10" x14ac:dyDescent="0.25">
      <c r="A1905" t="s">
        <v>107</v>
      </c>
      <c r="B1905" t="s">
        <v>109</v>
      </c>
      <c r="C1905">
        <v>4</v>
      </c>
      <c r="D1905">
        <v>24</v>
      </c>
      <c r="E1905" t="s">
        <v>30</v>
      </c>
      <c r="F1905" s="1" t="s">
        <v>14</v>
      </c>
      <c r="G1905" t="str">
        <f>VLOOKUP(A1905,Total!$A$1:$J$47,8,0)</f>
        <v>Upper: PU 100 | Sole: Rubber 100</v>
      </c>
      <c r="H1905" s="6">
        <f>VLOOKUP(A1905,Total!$A$1:$J$47,9,0)</f>
        <v>55</v>
      </c>
      <c r="I1905" s="5">
        <f t="shared" si="58"/>
        <v>65.45</v>
      </c>
      <c r="J1905" s="5">
        <f t="shared" si="59"/>
        <v>261.8</v>
      </c>
    </row>
    <row r="1906" spans="1:10" x14ac:dyDescent="0.25">
      <c r="A1906" t="s">
        <v>56</v>
      </c>
      <c r="B1906" t="s">
        <v>57</v>
      </c>
      <c r="C1906">
        <v>12</v>
      </c>
      <c r="D1906">
        <v>24</v>
      </c>
      <c r="E1906" t="s">
        <v>30</v>
      </c>
      <c r="F1906" s="1" t="s">
        <v>31</v>
      </c>
      <c r="G1906" t="str">
        <f>VLOOKUP(A1906,Total!$A$1:$J$47,8,0)</f>
        <v>Upper: PU 100 | Sole: Rubber 100</v>
      </c>
      <c r="H1906" s="6">
        <f>VLOOKUP(A1906,Total!$A$1:$J$47,9,0)</f>
        <v>30</v>
      </c>
      <c r="I1906" s="5">
        <f t="shared" si="58"/>
        <v>35.699999999999996</v>
      </c>
      <c r="J1906" s="5">
        <f t="shared" si="59"/>
        <v>428.4</v>
      </c>
    </row>
    <row r="1907" spans="1:10" x14ac:dyDescent="0.25">
      <c r="A1907" t="s">
        <v>56</v>
      </c>
      <c r="B1907" t="s">
        <v>57</v>
      </c>
      <c r="C1907">
        <v>12</v>
      </c>
      <c r="D1907">
        <v>24</v>
      </c>
      <c r="E1907" t="s">
        <v>30</v>
      </c>
      <c r="F1907" s="1" t="s">
        <v>147</v>
      </c>
      <c r="G1907" t="str">
        <f>VLOOKUP(A1907,Total!$A$1:$J$47,8,0)</f>
        <v>Upper: PU 100 | Sole: Rubber 100</v>
      </c>
      <c r="H1907" s="6">
        <f>VLOOKUP(A1907,Total!$A$1:$J$47,9,0)</f>
        <v>30</v>
      </c>
      <c r="I1907" s="5">
        <f t="shared" si="58"/>
        <v>35.699999999999996</v>
      </c>
      <c r="J1907" s="5">
        <f t="shared" si="59"/>
        <v>428.4</v>
      </c>
    </row>
    <row r="1908" spans="1:10" x14ac:dyDescent="0.25">
      <c r="A1908" t="s">
        <v>56</v>
      </c>
      <c r="B1908" t="s">
        <v>57</v>
      </c>
      <c r="C1908">
        <v>12</v>
      </c>
      <c r="D1908">
        <v>24</v>
      </c>
      <c r="E1908" t="s">
        <v>30</v>
      </c>
      <c r="F1908" s="1" t="s">
        <v>22</v>
      </c>
      <c r="G1908" t="str">
        <f>VLOOKUP(A1908,Total!$A$1:$J$47,8,0)</f>
        <v>Upper: PU 100 | Sole: Rubber 100</v>
      </c>
      <c r="H1908" s="6">
        <f>VLOOKUP(A1908,Total!$A$1:$J$47,9,0)</f>
        <v>30</v>
      </c>
      <c r="I1908" s="5">
        <f t="shared" si="58"/>
        <v>35.699999999999996</v>
      </c>
      <c r="J1908" s="5">
        <f t="shared" si="59"/>
        <v>428.4</v>
      </c>
    </row>
    <row r="1909" spans="1:10" x14ac:dyDescent="0.25">
      <c r="A1909" t="s">
        <v>82</v>
      </c>
      <c r="B1909" t="s">
        <v>84</v>
      </c>
      <c r="C1909">
        <v>10</v>
      </c>
      <c r="D1909">
        <v>24</v>
      </c>
      <c r="E1909" t="s">
        <v>30</v>
      </c>
      <c r="F1909" s="1" t="s">
        <v>20</v>
      </c>
      <c r="G1909" t="str">
        <f>VLOOKUP(A1909,Total!$A$1:$J$47,8,0)</f>
        <v>Upper: PU 100 | Sole: Rubber 100</v>
      </c>
      <c r="H1909" s="6">
        <f>VLOOKUP(A1909,Total!$A$1:$J$47,9,0)</f>
        <v>32</v>
      </c>
      <c r="I1909" s="5">
        <f t="shared" si="58"/>
        <v>38.08</v>
      </c>
      <c r="J1909" s="5">
        <f t="shared" si="59"/>
        <v>380.79999999999995</v>
      </c>
    </row>
    <row r="1910" spans="1:10" x14ac:dyDescent="0.25">
      <c r="A1910" t="s">
        <v>82</v>
      </c>
      <c r="B1910" t="s">
        <v>84</v>
      </c>
      <c r="C1910">
        <v>10</v>
      </c>
      <c r="D1910">
        <v>24</v>
      </c>
      <c r="E1910" t="s">
        <v>30</v>
      </c>
      <c r="F1910" s="1" t="s">
        <v>14</v>
      </c>
      <c r="G1910" t="str">
        <f>VLOOKUP(A1910,Total!$A$1:$J$47,8,0)</f>
        <v>Upper: PU 100 | Sole: Rubber 100</v>
      </c>
      <c r="H1910" s="6">
        <f>VLOOKUP(A1910,Total!$A$1:$J$47,9,0)</f>
        <v>32</v>
      </c>
      <c r="I1910" s="5">
        <f t="shared" si="58"/>
        <v>38.08</v>
      </c>
      <c r="J1910" s="5">
        <f t="shared" si="59"/>
        <v>380.79999999999995</v>
      </c>
    </row>
    <row r="1911" spans="1:10" x14ac:dyDescent="0.25">
      <c r="A1911" t="s">
        <v>82</v>
      </c>
      <c r="B1911" t="s">
        <v>84</v>
      </c>
      <c r="C1911">
        <v>10</v>
      </c>
      <c r="D1911">
        <v>24</v>
      </c>
      <c r="E1911" t="s">
        <v>30</v>
      </c>
      <c r="F1911" s="1" t="s">
        <v>147</v>
      </c>
      <c r="G1911" t="str">
        <f>VLOOKUP(A1911,Total!$A$1:$J$47,8,0)</f>
        <v>Upper: PU 100 | Sole: Rubber 100</v>
      </c>
      <c r="H1911" s="6">
        <f>VLOOKUP(A1911,Total!$A$1:$J$47,9,0)</f>
        <v>32</v>
      </c>
      <c r="I1911" s="5">
        <f t="shared" si="58"/>
        <v>38.08</v>
      </c>
      <c r="J1911" s="5">
        <f t="shared" si="59"/>
        <v>380.79999999999995</v>
      </c>
    </row>
    <row r="1912" spans="1:10" x14ac:dyDescent="0.25">
      <c r="A1912" t="s">
        <v>82</v>
      </c>
      <c r="B1912" t="s">
        <v>84</v>
      </c>
      <c r="C1912">
        <v>10</v>
      </c>
      <c r="D1912">
        <v>24</v>
      </c>
      <c r="E1912" t="s">
        <v>30</v>
      </c>
      <c r="F1912" s="1" t="s">
        <v>20</v>
      </c>
      <c r="G1912" t="str">
        <f>VLOOKUP(A1912,Total!$A$1:$J$47,8,0)</f>
        <v>Upper: PU 100 | Sole: Rubber 100</v>
      </c>
      <c r="H1912" s="6">
        <f>VLOOKUP(A1912,Total!$A$1:$J$47,9,0)</f>
        <v>32</v>
      </c>
      <c r="I1912" s="5">
        <f t="shared" si="58"/>
        <v>38.08</v>
      </c>
      <c r="J1912" s="5">
        <f t="shared" si="59"/>
        <v>380.79999999999995</v>
      </c>
    </row>
    <row r="1913" spans="1:10" x14ac:dyDescent="0.25">
      <c r="A1913" t="s">
        <v>58</v>
      </c>
      <c r="B1913" t="s">
        <v>59</v>
      </c>
      <c r="C1913">
        <v>2</v>
      </c>
      <c r="D1913">
        <v>24</v>
      </c>
      <c r="E1913" t="s">
        <v>30</v>
      </c>
      <c r="F1913" s="1" t="s">
        <v>20</v>
      </c>
      <c r="G1913" t="str">
        <f>VLOOKUP(A1913,Total!$A$1:$J$47,8,0)</f>
        <v>Upper: PU 100 | Sole: Thermoplastic Rubber 100</v>
      </c>
      <c r="H1913" s="6">
        <f>VLOOKUP(A1913,Total!$A$1:$J$47,9,0)</f>
        <v>55</v>
      </c>
      <c r="I1913" s="5">
        <f t="shared" si="58"/>
        <v>65.45</v>
      </c>
      <c r="J1913" s="5">
        <f t="shared" si="59"/>
        <v>130.9</v>
      </c>
    </row>
    <row r="1914" spans="1:10" x14ac:dyDescent="0.25">
      <c r="A1914" t="s">
        <v>54</v>
      </c>
      <c r="B1914" t="s">
        <v>55</v>
      </c>
      <c r="C1914">
        <v>9</v>
      </c>
      <c r="D1914">
        <v>1</v>
      </c>
      <c r="E1914" t="s">
        <v>30</v>
      </c>
      <c r="F1914" s="1" t="s">
        <v>14</v>
      </c>
      <c r="G1914" t="str">
        <f>VLOOKUP(A1914,Total!$A$1:$J$47,8,0)</f>
        <v>Upper: Satin 100 | Sole: Rubber 100</v>
      </c>
      <c r="H1914" s="6">
        <f>VLOOKUP(A1914,Total!$A$1:$J$47,9,0)</f>
        <v>30</v>
      </c>
      <c r="I1914" s="5">
        <f t="shared" si="58"/>
        <v>35.699999999999996</v>
      </c>
      <c r="J1914" s="5">
        <f t="shared" si="59"/>
        <v>321.29999999999995</v>
      </c>
    </row>
    <row r="1915" spans="1:10" x14ac:dyDescent="0.25">
      <c r="A1915" t="s">
        <v>138</v>
      </c>
      <c r="B1915" t="s">
        <v>139</v>
      </c>
      <c r="C1915">
        <v>5</v>
      </c>
      <c r="D1915">
        <v>1</v>
      </c>
      <c r="E1915" t="s">
        <v>30</v>
      </c>
      <c r="F1915" s="1" t="s">
        <v>31</v>
      </c>
      <c r="G1915" t="str">
        <f>VLOOKUP(A1915,Total!$A$1:$J$47,8,0)</f>
        <v>Upper: PU 100 | Sole: Plastic 100</v>
      </c>
      <c r="H1915" s="6">
        <f>VLOOKUP(A1915,Total!$A$1:$J$47,9,0)</f>
        <v>38</v>
      </c>
      <c r="I1915" s="5">
        <f t="shared" si="58"/>
        <v>45.22</v>
      </c>
      <c r="J1915" s="5">
        <f t="shared" si="59"/>
        <v>226.1</v>
      </c>
    </row>
    <row r="1916" spans="1:10" x14ac:dyDescent="0.25">
      <c r="A1916" t="s">
        <v>138</v>
      </c>
      <c r="B1916" t="s">
        <v>139</v>
      </c>
      <c r="C1916">
        <v>5</v>
      </c>
      <c r="D1916">
        <v>1</v>
      </c>
      <c r="E1916" t="s">
        <v>30</v>
      </c>
      <c r="F1916" s="1" t="s">
        <v>14</v>
      </c>
      <c r="G1916" t="str">
        <f>VLOOKUP(A1916,Total!$A$1:$J$47,8,0)</f>
        <v>Upper: PU 100 | Sole: Plastic 100</v>
      </c>
      <c r="H1916" s="6">
        <f>VLOOKUP(A1916,Total!$A$1:$J$47,9,0)</f>
        <v>38</v>
      </c>
      <c r="I1916" s="5">
        <f t="shared" si="58"/>
        <v>45.22</v>
      </c>
      <c r="J1916" s="5">
        <f t="shared" si="59"/>
        <v>226.1</v>
      </c>
    </row>
    <row r="1917" spans="1:10" x14ac:dyDescent="0.25">
      <c r="A1917" t="s">
        <v>68</v>
      </c>
      <c r="B1917" t="s">
        <v>69</v>
      </c>
      <c r="C1917">
        <v>2</v>
      </c>
      <c r="D1917">
        <v>1</v>
      </c>
      <c r="E1917" t="s">
        <v>30</v>
      </c>
      <c r="F1917" s="1" t="s">
        <v>22</v>
      </c>
      <c r="G1917" t="str">
        <f>VLOOKUP(A1917,Total!$A$1:$J$47,8,0)</f>
        <v>Upper: PU 100 | Sole: Thermoplastic Rubber 100</v>
      </c>
      <c r="H1917" s="6">
        <f>VLOOKUP(A1917,Total!$A$1:$J$47,9,0)</f>
        <v>55</v>
      </c>
      <c r="I1917" s="5">
        <f t="shared" si="58"/>
        <v>65.45</v>
      </c>
      <c r="J1917" s="5">
        <f t="shared" si="59"/>
        <v>130.9</v>
      </c>
    </row>
    <row r="1918" spans="1:10" x14ac:dyDescent="0.25">
      <c r="A1918" t="s">
        <v>58</v>
      </c>
      <c r="B1918" t="s">
        <v>59</v>
      </c>
      <c r="C1918">
        <v>2</v>
      </c>
      <c r="D1918">
        <v>1</v>
      </c>
      <c r="E1918" t="s">
        <v>30</v>
      </c>
      <c r="F1918" s="1" t="s">
        <v>20</v>
      </c>
      <c r="G1918" t="str">
        <f>VLOOKUP(A1918,Total!$A$1:$J$47,8,0)</f>
        <v>Upper: PU 100 | Sole: Thermoplastic Rubber 100</v>
      </c>
      <c r="H1918" s="6">
        <f>VLOOKUP(A1918,Total!$A$1:$J$47,9,0)</f>
        <v>55</v>
      </c>
      <c r="I1918" s="5">
        <f t="shared" si="58"/>
        <v>65.45</v>
      </c>
      <c r="J1918" s="5">
        <f t="shared" si="59"/>
        <v>130.9</v>
      </c>
    </row>
    <row r="1919" spans="1:10" x14ac:dyDescent="0.25">
      <c r="A1919" t="s">
        <v>132</v>
      </c>
      <c r="B1919" t="s">
        <v>133</v>
      </c>
      <c r="C1919">
        <v>4</v>
      </c>
      <c r="D1919">
        <v>1</v>
      </c>
      <c r="E1919" t="s">
        <v>30</v>
      </c>
      <c r="F1919" s="1" t="s">
        <v>31</v>
      </c>
      <c r="G1919" t="str">
        <f>VLOOKUP(A1919,Total!$A$1:$J$47,8,0)</f>
        <v>Upper: PU 100 | Sole: Rubber 100</v>
      </c>
      <c r="H1919" s="6">
        <f>VLOOKUP(A1919,Total!$A$1:$J$47,9,0)</f>
        <v>55</v>
      </c>
      <c r="I1919" s="5">
        <f t="shared" si="58"/>
        <v>65.45</v>
      </c>
      <c r="J1919" s="5">
        <f t="shared" si="59"/>
        <v>261.8</v>
      </c>
    </row>
    <row r="1920" spans="1:10" x14ac:dyDescent="0.25">
      <c r="A1920" t="s">
        <v>138</v>
      </c>
      <c r="B1920" t="s">
        <v>139</v>
      </c>
      <c r="C1920">
        <v>5</v>
      </c>
      <c r="D1920">
        <v>1</v>
      </c>
      <c r="E1920" t="s">
        <v>30</v>
      </c>
      <c r="F1920" s="1" t="s">
        <v>147</v>
      </c>
      <c r="G1920" t="str">
        <f>VLOOKUP(A1920,Total!$A$1:$J$47,8,0)</f>
        <v>Upper: PU 100 | Sole: Plastic 100</v>
      </c>
      <c r="H1920" s="6">
        <f>VLOOKUP(A1920,Total!$A$1:$J$47,9,0)</f>
        <v>38</v>
      </c>
      <c r="I1920" s="5">
        <f t="shared" si="58"/>
        <v>45.22</v>
      </c>
      <c r="J1920" s="5">
        <f t="shared" si="59"/>
        <v>226.1</v>
      </c>
    </row>
    <row r="1921" spans="1:10" x14ac:dyDescent="0.25">
      <c r="A1921" t="s">
        <v>120</v>
      </c>
      <c r="B1921" t="s">
        <v>121</v>
      </c>
      <c r="C1921">
        <v>2</v>
      </c>
      <c r="D1921">
        <v>1</v>
      </c>
      <c r="E1921" t="s">
        <v>30</v>
      </c>
      <c r="F1921" s="1" t="s">
        <v>148</v>
      </c>
      <c r="G1921" t="str">
        <f>VLOOKUP(A1921,Total!$A$1:$J$47,8,0)</f>
        <v>Upper-100% Polyester  sock-100% polyurethane outsole-TPR</v>
      </c>
      <c r="H1921" s="6">
        <f>VLOOKUP(A1921,Total!$A$1:$J$47,9,0)</f>
        <v>35</v>
      </c>
      <c r="I1921" s="5">
        <f t="shared" si="58"/>
        <v>41.65</v>
      </c>
      <c r="J1921" s="5">
        <f t="shared" si="59"/>
        <v>83.3</v>
      </c>
    </row>
    <row r="1922" spans="1:10" x14ac:dyDescent="0.25">
      <c r="A1922" t="s">
        <v>138</v>
      </c>
      <c r="B1922" t="s">
        <v>139</v>
      </c>
      <c r="C1922">
        <v>5</v>
      </c>
      <c r="D1922">
        <v>1</v>
      </c>
      <c r="E1922" t="s">
        <v>30</v>
      </c>
      <c r="F1922" s="1" t="s">
        <v>147</v>
      </c>
      <c r="G1922" t="str">
        <f>VLOOKUP(A1922,Total!$A$1:$J$47,8,0)</f>
        <v>Upper: PU 100 | Sole: Plastic 100</v>
      </c>
      <c r="H1922" s="6">
        <f>VLOOKUP(A1922,Total!$A$1:$J$47,9,0)</f>
        <v>38</v>
      </c>
      <c r="I1922" s="5">
        <f t="shared" si="58"/>
        <v>45.22</v>
      </c>
      <c r="J1922" s="5">
        <f t="shared" si="59"/>
        <v>226.1</v>
      </c>
    </row>
    <row r="1923" spans="1:10" x14ac:dyDescent="0.25">
      <c r="A1923" t="s">
        <v>136</v>
      </c>
      <c r="B1923" t="s">
        <v>137</v>
      </c>
      <c r="C1923">
        <v>12</v>
      </c>
      <c r="D1923">
        <v>1</v>
      </c>
      <c r="E1923" t="s">
        <v>30</v>
      </c>
      <c r="F1923" s="1" t="s">
        <v>14</v>
      </c>
      <c r="G1923" t="str">
        <f>VLOOKUP(A1923,Total!$A$1:$J$47,8,0)</f>
        <v>Upper: PU 100 | Sole: Rubber 100</v>
      </c>
      <c r="H1923" s="6">
        <f>VLOOKUP(A1923,Total!$A$1:$J$47,9,0)</f>
        <v>24</v>
      </c>
      <c r="I1923" s="5">
        <f t="shared" ref="I1923:I1986" si="60">H1923*1.19</f>
        <v>28.56</v>
      </c>
      <c r="J1923" s="5">
        <f t="shared" ref="J1923:J1986" si="61">I1923*C1923</f>
        <v>342.71999999999997</v>
      </c>
    </row>
    <row r="1924" spans="1:10" x14ac:dyDescent="0.25">
      <c r="A1924" t="s">
        <v>136</v>
      </c>
      <c r="B1924" t="s">
        <v>137</v>
      </c>
      <c r="C1924">
        <v>12</v>
      </c>
      <c r="D1924">
        <v>1</v>
      </c>
      <c r="E1924" t="s">
        <v>30</v>
      </c>
      <c r="F1924" s="1" t="s">
        <v>14</v>
      </c>
      <c r="G1924" t="str">
        <f>VLOOKUP(A1924,Total!$A$1:$J$47,8,0)</f>
        <v>Upper: PU 100 | Sole: Rubber 100</v>
      </c>
      <c r="H1924" s="6">
        <f>VLOOKUP(A1924,Total!$A$1:$J$47,9,0)</f>
        <v>24</v>
      </c>
      <c r="I1924" s="5">
        <f t="shared" si="60"/>
        <v>28.56</v>
      </c>
      <c r="J1924" s="5">
        <f t="shared" si="61"/>
        <v>342.71999999999997</v>
      </c>
    </row>
    <row r="1925" spans="1:10" x14ac:dyDescent="0.25">
      <c r="A1925" t="s">
        <v>136</v>
      </c>
      <c r="B1925" t="s">
        <v>137</v>
      </c>
      <c r="C1925">
        <v>12</v>
      </c>
      <c r="D1925">
        <v>1</v>
      </c>
      <c r="E1925" t="s">
        <v>30</v>
      </c>
      <c r="F1925" s="1" t="s">
        <v>20</v>
      </c>
      <c r="G1925" t="str">
        <f>VLOOKUP(A1925,Total!$A$1:$J$47,8,0)</f>
        <v>Upper: PU 100 | Sole: Rubber 100</v>
      </c>
      <c r="H1925" s="6">
        <f>VLOOKUP(A1925,Total!$A$1:$J$47,9,0)</f>
        <v>24</v>
      </c>
      <c r="I1925" s="5">
        <f t="shared" si="60"/>
        <v>28.56</v>
      </c>
      <c r="J1925" s="5">
        <f t="shared" si="61"/>
        <v>342.71999999999997</v>
      </c>
    </row>
    <row r="1926" spans="1:10" x14ac:dyDescent="0.25">
      <c r="A1926" t="s">
        <v>136</v>
      </c>
      <c r="B1926" t="s">
        <v>137</v>
      </c>
      <c r="C1926">
        <v>12</v>
      </c>
      <c r="D1926">
        <v>1</v>
      </c>
      <c r="E1926" t="s">
        <v>30</v>
      </c>
      <c r="F1926" s="1" t="s">
        <v>20</v>
      </c>
      <c r="G1926" t="str">
        <f>VLOOKUP(A1926,Total!$A$1:$J$47,8,0)</f>
        <v>Upper: PU 100 | Sole: Rubber 100</v>
      </c>
      <c r="H1926" s="6">
        <f>VLOOKUP(A1926,Total!$A$1:$J$47,9,0)</f>
        <v>24</v>
      </c>
      <c r="I1926" s="5">
        <f t="shared" si="60"/>
        <v>28.56</v>
      </c>
      <c r="J1926" s="5">
        <f t="shared" si="61"/>
        <v>342.71999999999997</v>
      </c>
    </row>
    <row r="1927" spans="1:10" x14ac:dyDescent="0.25">
      <c r="A1927" t="s">
        <v>136</v>
      </c>
      <c r="B1927" t="s">
        <v>137</v>
      </c>
      <c r="C1927">
        <v>12</v>
      </c>
      <c r="D1927">
        <v>1</v>
      </c>
      <c r="E1927" t="s">
        <v>30</v>
      </c>
      <c r="F1927" s="1" t="s">
        <v>31</v>
      </c>
      <c r="G1927" t="str">
        <f>VLOOKUP(A1927,Total!$A$1:$J$47,8,0)</f>
        <v>Upper: PU 100 | Sole: Rubber 100</v>
      </c>
      <c r="H1927" s="6">
        <f>VLOOKUP(A1927,Total!$A$1:$J$47,9,0)</f>
        <v>24</v>
      </c>
      <c r="I1927" s="5">
        <f t="shared" si="60"/>
        <v>28.56</v>
      </c>
      <c r="J1927" s="5">
        <f t="shared" si="61"/>
        <v>342.71999999999997</v>
      </c>
    </row>
    <row r="1928" spans="1:10" x14ac:dyDescent="0.25">
      <c r="A1928" t="s">
        <v>136</v>
      </c>
      <c r="B1928" t="s">
        <v>137</v>
      </c>
      <c r="C1928">
        <v>12</v>
      </c>
      <c r="D1928">
        <v>1</v>
      </c>
      <c r="E1928" t="s">
        <v>30</v>
      </c>
      <c r="F1928" s="1" t="s">
        <v>147</v>
      </c>
      <c r="G1928" t="str">
        <f>VLOOKUP(A1928,Total!$A$1:$J$47,8,0)</f>
        <v>Upper: PU 100 | Sole: Rubber 100</v>
      </c>
      <c r="H1928" s="6">
        <f>VLOOKUP(A1928,Total!$A$1:$J$47,9,0)</f>
        <v>24</v>
      </c>
      <c r="I1928" s="5">
        <f t="shared" si="60"/>
        <v>28.56</v>
      </c>
      <c r="J1928" s="5">
        <f t="shared" si="61"/>
        <v>342.71999999999997</v>
      </c>
    </row>
    <row r="1929" spans="1:10" x14ac:dyDescent="0.25">
      <c r="A1929" t="s">
        <v>136</v>
      </c>
      <c r="B1929" t="s">
        <v>137</v>
      </c>
      <c r="C1929">
        <v>12</v>
      </c>
      <c r="D1929">
        <v>1</v>
      </c>
      <c r="E1929" t="s">
        <v>30</v>
      </c>
      <c r="F1929" s="1" t="s">
        <v>20</v>
      </c>
      <c r="G1929" t="str">
        <f>VLOOKUP(A1929,Total!$A$1:$J$47,8,0)</f>
        <v>Upper: PU 100 | Sole: Rubber 100</v>
      </c>
      <c r="H1929" s="6">
        <f>VLOOKUP(A1929,Total!$A$1:$J$47,9,0)</f>
        <v>24</v>
      </c>
      <c r="I1929" s="5">
        <f t="shared" si="60"/>
        <v>28.56</v>
      </c>
      <c r="J1929" s="5">
        <f t="shared" si="61"/>
        <v>342.71999999999997</v>
      </c>
    </row>
    <row r="1930" spans="1:10" x14ac:dyDescent="0.25">
      <c r="A1930" t="s">
        <v>136</v>
      </c>
      <c r="B1930" t="s">
        <v>137</v>
      </c>
      <c r="C1930">
        <v>12</v>
      </c>
      <c r="D1930">
        <v>1</v>
      </c>
      <c r="E1930" t="s">
        <v>30</v>
      </c>
      <c r="F1930" s="1" t="s">
        <v>148</v>
      </c>
      <c r="G1930" t="str">
        <f>VLOOKUP(A1930,Total!$A$1:$J$47,8,0)</f>
        <v>Upper: PU 100 | Sole: Rubber 100</v>
      </c>
      <c r="H1930" s="6">
        <f>VLOOKUP(A1930,Total!$A$1:$J$47,9,0)</f>
        <v>24</v>
      </c>
      <c r="I1930" s="5">
        <f t="shared" si="60"/>
        <v>28.56</v>
      </c>
      <c r="J1930" s="5">
        <f t="shared" si="61"/>
        <v>342.71999999999997</v>
      </c>
    </row>
    <row r="1931" spans="1:10" x14ac:dyDescent="0.25">
      <c r="A1931" t="s">
        <v>134</v>
      </c>
      <c r="B1931" t="s">
        <v>135</v>
      </c>
      <c r="C1931">
        <v>10</v>
      </c>
      <c r="D1931">
        <v>1</v>
      </c>
      <c r="E1931" t="s">
        <v>30</v>
      </c>
      <c r="F1931" s="1" t="s">
        <v>20</v>
      </c>
      <c r="G1931" t="str">
        <f>VLOOKUP(A1931,Total!$A$1:$J$47,8,0)</f>
        <v>Upper: Polyester 100 | Sole: Rubber 100</v>
      </c>
      <c r="H1931" s="6">
        <f>VLOOKUP(A1931,Total!$A$1:$J$47,9,0)</f>
        <v>28</v>
      </c>
      <c r="I1931" s="5">
        <f t="shared" si="60"/>
        <v>33.32</v>
      </c>
      <c r="J1931" s="5">
        <f t="shared" si="61"/>
        <v>333.2</v>
      </c>
    </row>
    <row r="1932" spans="1:10" x14ac:dyDescent="0.25">
      <c r="A1932" t="s">
        <v>36</v>
      </c>
      <c r="B1932" t="s">
        <v>37</v>
      </c>
      <c r="C1932">
        <v>10</v>
      </c>
      <c r="D1932">
        <v>1</v>
      </c>
      <c r="E1932" t="s">
        <v>30</v>
      </c>
      <c r="F1932" s="1" t="s">
        <v>147</v>
      </c>
      <c r="G1932" t="str">
        <f>VLOOKUP(A1932,Total!$A$1:$J$47,8,0)</f>
        <v>Upper: Polyester 100 | Sole: Rubber 100</v>
      </c>
      <c r="H1932" s="6">
        <f>VLOOKUP(A1932,Total!$A$1:$J$47,9,0)</f>
        <v>30</v>
      </c>
      <c r="I1932" s="5">
        <f t="shared" si="60"/>
        <v>35.699999999999996</v>
      </c>
      <c r="J1932" s="5">
        <f t="shared" si="61"/>
        <v>356.99999999999994</v>
      </c>
    </row>
    <row r="1933" spans="1:10" x14ac:dyDescent="0.25">
      <c r="A1933" t="s">
        <v>36</v>
      </c>
      <c r="B1933" t="s">
        <v>37</v>
      </c>
      <c r="C1933">
        <v>10</v>
      </c>
      <c r="D1933">
        <v>1</v>
      </c>
      <c r="E1933" t="s">
        <v>30</v>
      </c>
      <c r="F1933" s="1" t="s">
        <v>14</v>
      </c>
      <c r="G1933" t="str">
        <f>VLOOKUP(A1933,Total!$A$1:$J$47,8,0)</f>
        <v>Upper: Polyester 100 | Sole: Rubber 100</v>
      </c>
      <c r="H1933" s="6">
        <f>VLOOKUP(A1933,Total!$A$1:$J$47,9,0)</f>
        <v>30</v>
      </c>
      <c r="I1933" s="5">
        <f t="shared" si="60"/>
        <v>35.699999999999996</v>
      </c>
      <c r="J1933" s="5">
        <f t="shared" si="61"/>
        <v>356.99999999999994</v>
      </c>
    </row>
    <row r="1934" spans="1:10" x14ac:dyDescent="0.25">
      <c r="A1934" t="s">
        <v>36</v>
      </c>
      <c r="B1934" t="s">
        <v>37</v>
      </c>
      <c r="C1934">
        <v>10</v>
      </c>
      <c r="D1934">
        <v>1</v>
      </c>
      <c r="E1934" t="s">
        <v>30</v>
      </c>
      <c r="F1934" s="1" t="s">
        <v>20</v>
      </c>
      <c r="G1934" t="str">
        <f>VLOOKUP(A1934,Total!$A$1:$J$47,8,0)</f>
        <v>Upper: Polyester 100 | Sole: Rubber 100</v>
      </c>
      <c r="H1934" s="6">
        <f>VLOOKUP(A1934,Total!$A$1:$J$47,9,0)</f>
        <v>30</v>
      </c>
      <c r="I1934" s="5">
        <f t="shared" si="60"/>
        <v>35.699999999999996</v>
      </c>
      <c r="J1934" s="5">
        <f t="shared" si="61"/>
        <v>356.99999999999994</v>
      </c>
    </row>
    <row r="1935" spans="1:10" x14ac:dyDescent="0.25">
      <c r="A1935" t="s">
        <v>105</v>
      </c>
      <c r="B1935" t="s">
        <v>106</v>
      </c>
      <c r="C1935">
        <v>5</v>
      </c>
      <c r="D1935">
        <v>1</v>
      </c>
      <c r="E1935" t="s">
        <v>30</v>
      </c>
      <c r="F1935" s="1" t="s">
        <v>147</v>
      </c>
      <c r="G1935" t="str">
        <f>VLOOKUP(A1935,Total!$A$1:$J$47,8,0)</f>
        <v>Upper: PU 100 | Sole: Rubber 100</v>
      </c>
      <c r="H1935" s="6">
        <f>VLOOKUP(A1935,Total!$A$1:$J$47,9,0)</f>
        <v>50</v>
      </c>
      <c r="I1935" s="5">
        <f t="shared" si="60"/>
        <v>59.5</v>
      </c>
      <c r="J1935" s="5">
        <f t="shared" si="61"/>
        <v>297.5</v>
      </c>
    </row>
    <row r="1936" spans="1:10" x14ac:dyDescent="0.25">
      <c r="A1936" t="s">
        <v>105</v>
      </c>
      <c r="B1936" t="s">
        <v>106</v>
      </c>
      <c r="C1936">
        <v>5</v>
      </c>
      <c r="D1936">
        <v>1</v>
      </c>
      <c r="E1936" t="s">
        <v>30</v>
      </c>
      <c r="F1936" s="1" t="s">
        <v>31</v>
      </c>
      <c r="G1936" t="str">
        <f>VLOOKUP(A1936,Total!$A$1:$J$47,8,0)</f>
        <v>Upper: PU 100 | Sole: Rubber 100</v>
      </c>
      <c r="H1936" s="6">
        <f>VLOOKUP(A1936,Total!$A$1:$J$47,9,0)</f>
        <v>50</v>
      </c>
      <c r="I1936" s="5">
        <f t="shared" si="60"/>
        <v>59.5</v>
      </c>
      <c r="J1936" s="5">
        <f t="shared" si="61"/>
        <v>297.5</v>
      </c>
    </row>
    <row r="1937" spans="1:10" x14ac:dyDescent="0.25">
      <c r="A1937" t="s">
        <v>120</v>
      </c>
      <c r="B1937" t="s">
        <v>121</v>
      </c>
      <c r="C1937">
        <v>2</v>
      </c>
      <c r="D1937">
        <v>1</v>
      </c>
      <c r="E1937" t="s">
        <v>30</v>
      </c>
      <c r="F1937" s="1" t="s">
        <v>148</v>
      </c>
      <c r="G1937" t="str">
        <f>VLOOKUP(A1937,Total!$A$1:$J$47,8,0)</f>
        <v>Upper-100% Polyester  sock-100% polyurethane outsole-TPR</v>
      </c>
      <c r="H1937" s="6">
        <f>VLOOKUP(A1937,Total!$A$1:$J$47,9,0)</f>
        <v>35</v>
      </c>
      <c r="I1937" s="5">
        <f t="shared" si="60"/>
        <v>41.65</v>
      </c>
      <c r="J1937" s="5">
        <f t="shared" si="61"/>
        <v>83.3</v>
      </c>
    </row>
    <row r="1938" spans="1:10" x14ac:dyDescent="0.25">
      <c r="A1938" t="s">
        <v>126</v>
      </c>
      <c r="B1938" t="s">
        <v>127</v>
      </c>
      <c r="C1938">
        <v>5</v>
      </c>
      <c r="D1938">
        <v>2</v>
      </c>
      <c r="E1938" t="s">
        <v>30</v>
      </c>
      <c r="F1938" s="1" t="s">
        <v>20</v>
      </c>
      <c r="G1938" t="str">
        <f>VLOOKUP(A1938,Total!$A$1:$J$47,8,0)</f>
        <v>Upper: PU 100 | Sole: Rubber 100</v>
      </c>
      <c r="H1938" s="6">
        <f>VLOOKUP(A1938,Total!$A$1:$J$47,9,0)</f>
        <v>38</v>
      </c>
      <c r="I1938" s="5">
        <f t="shared" si="60"/>
        <v>45.22</v>
      </c>
      <c r="J1938" s="5">
        <f t="shared" si="61"/>
        <v>226.1</v>
      </c>
    </row>
    <row r="1939" spans="1:10" x14ac:dyDescent="0.25">
      <c r="A1939" t="s">
        <v>58</v>
      </c>
      <c r="B1939" t="s">
        <v>59</v>
      </c>
      <c r="C1939">
        <v>2</v>
      </c>
      <c r="D1939">
        <v>2</v>
      </c>
      <c r="E1939" t="s">
        <v>30</v>
      </c>
      <c r="F1939" s="1" t="s">
        <v>14</v>
      </c>
      <c r="G1939" t="str">
        <f>VLOOKUP(A1939,Total!$A$1:$J$47,8,0)</f>
        <v>Upper: PU 100 | Sole: Thermoplastic Rubber 100</v>
      </c>
      <c r="H1939" s="6">
        <f>VLOOKUP(A1939,Total!$A$1:$J$47,9,0)</f>
        <v>55</v>
      </c>
      <c r="I1939" s="5">
        <f t="shared" si="60"/>
        <v>65.45</v>
      </c>
      <c r="J1939" s="5">
        <f t="shared" si="61"/>
        <v>130.9</v>
      </c>
    </row>
    <row r="1940" spans="1:10" x14ac:dyDescent="0.25">
      <c r="A1940" t="s">
        <v>107</v>
      </c>
      <c r="B1940" t="s">
        <v>109</v>
      </c>
      <c r="C1940">
        <v>4</v>
      </c>
      <c r="D1940">
        <v>2</v>
      </c>
      <c r="E1940" t="s">
        <v>30</v>
      </c>
      <c r="F1940" s="1" t="s">
        <v>147</v>
      </c>
      <c r="G1940" t="str">
        <f>VLOOKUP(A1940,Total!$A$1:$J$47,8,0)</f>
        <v>Upper: PU 100 | Sole: Rubber 100</v>
      </c>
      <c r="H1940" s="6">
        <f>VLOOKUP(A1940,Total!$A$1:$J$47,9,0)</f>
        <v>55</v>
      </c>
      <c r="I1940" s="5">
        <f t="shared" si="60"/>
        <v>65.45</v>
      </c>
      <c r="J1940" s="5">
        <f t="shared" si="61"/>
        <v>261.8</v>
      </c>
    </row>
    <row r="1941" spans="1:10" x14ac:dyDescent="0.25">
      <c r="A1941" t="s">
        <v>38</v>
      </c>
      <c r="B1941" t="s">
        <v>40</v>
      </c>
      <c r="C1941">
        <v>5</v>
      </c>
      <c r="D1941">
        <v>2</v>
      </c>
      <c r="E1941" t="s">
        <v>30</v>
      </c>
      <c r="F1941" s="1" t="s">
        <v>14</v>
      </c>
      <c r="G1941" t="str">
        <f>VLOOKUP(A1941,Total!$A$1:$J$47,8,0)</f>
        <v>Upper: PU 100 | Sole: Rubber 100</v>
      </c>
      <c r="H1941" s="6">
        <f>VLOOKUP(A1941,Total!$A$1:$J$47,9,0)</f>
        <v>50</v>
      </c>
      <c r="I1941" s="5">
        <f t="shared" si="60"/>
        <v>59.5</v>
      </c>
      <c r="J1941" s="5">
        <f t="shared" si="61"/>
        <v>297.5</v>
      </c>
    </row>
    <row r="1942" spans="1:10" x14ac:dyDescent="0.25">
      <c r="A1942" t="s">
        <v>123</v>
      </c>
      <c r="B1942" t="s">
        <v>124</v>
      </c>
      <c r="C1942">
        <v>4</v>
      </c>
      <c r="D1942">
        <v>2</v>
      </c>
      <c r="E1942" t="s">
        <v>30</v>
      </c>
      <c r="F1942" s="1" t="s">
        <v>147</v>
      </c>
      <c r="G1942" t="str">
        <f>VLOOKUP(A1942,Total!$A$1:$J$47,8,0)</f>
        <v>Upper: Synthetic Materials Lining And Sock: Synthetic Materials Outer: Other Synthetic Materials</v>
      </c>
      <c r="H1942" s="6">
        <f>VLOOKUP(A1942,Total!$A$1:$J$47,9,0)</f>
        <v>35</v>
      </c>
      <c r="I1942" s="5">
        <f t="shared" si="60"/>
        <v>41.65</v>
      </c>
      <c r="J1942" s="5">
        <f t="shared" si="61"/>
        <v>166.6</v>
      </c>
    </row>
    <row r="1943" spans="1:10" x14ac:dyDescent="0.25">
      <c r="A1943" t="s">
        <v>123</v>
      </c>
      <c r="B1943" t="s">
        <v>124</v>
      </c>
      <c r="C1943">
        <v>4</v>
      </c>
      <c r="D1943">
        <v>2</v>
      </c>
      <c r="E1943" t="s">
        <v>30</v>
      </c>
      <c r="F1943" s="1" t="s">
        <v>147</v>
      </c>
      <c r="G1943" t="str">
        <f>VLOOKUP(A1943,Total!$A$1:$J$47,8,0)</f>
        <v>Upper: Synthetic Materials Lining And Sock: Synthetic Materials Outer: Other Synthetic Materials</v>
      </c>
      <c r="H1943" s="6">
        <f>VLOOKUP(A1943,Total!$A$1:$J$47,9,0)</f>
        <v>35</v>
      </c>
      <c r="I1943" s="5">
        <f t="shared" si="60"/>
        <v>41.65</v>
      </c>
      <c r="J1943" s="5">
        <f t="shared" si="61"/>
        <v>166.6</v>
      </c>
    </row>
    <row r="1944" spans="1:10" x14ac:dyDescent="0.25">
      <c r="A1944" t="s">
        <v>132</v>
      </c>
      <c r="B1944" t="s">
        <v>133</v>
      </c>
      <c r="C1944">
        <v>4</v>
      </c>
      <c r="D1944">
        <v>2</v>
      </c>
      <c r="E1944" t="s">
        <v>30</v>
      </c>
      <c r="F1944" s="1" t="s">
        <v>20</v>
      </c>
      <c r="G1944" t="str">
        <f>VLOOKUP(A1944,Total!$A$1:$J$47,8,0)</f>
        <v>Upper: PU 100 | Sole: Rubber 100</v>
      </c>
      <c r="H1944" s="6">
        <f>VLOOKUP(A1944,Total!$A$1:$J$47,9,0)</f>
        <v>55</v>
      </c>
      <c r="I1944" s="5">
        <f t="shared" si="60"/>
        <v>65.45</v>
      </c>
      <c r="J1944" s="5">
        <f t="shared" si="61"/>
        <v>261.8</v>
      </c>
    </row>
    <row r="1945" spans="1:10" x14ac:dyDescent="0.25">
      <c r="A1945" t="s">
        <v>117</v>
      </c>
      <c r="B1945" t="s">
        <v>118</v>
      </c>
      <c r="C1945">
        <v>6</v>
      </c>
      <c r="D1945">
        <v>2</v>
      </c>
      <c r="E1945" t="s">
        <v>30</v>
      </c>
      <c r="F1945" s="1" t="s">
        <v>22</v>
      </c>
      <c r="G1945" t="str">
        <f>VLOOKUP(A1945,Total!$A$1:$J$47,8,0)</f>
        <v>Upper: Textile 100 | Sole: Rubber 100</v>
      </c>
      <c r="H1945" s="6">
        <f>VLOOKUP(A1945,Total!$A$1:$J$47,9,0)</f>
        <v>60</v>
      </c>
      <c r="I1945" s="5">
        <f t="shared" si="60"/>
        <v>71.399999999999991</v>
      </c>
      <c r="J1945" s="5">
        <f t="shared" si="61"/>
        <v>428.4</v>
      </c>
    </row>
    <row r="1946" spans="1:10" x14ac:dyDescent="0.25">
      <c r="A1946" t="s">
        <v>107</v>
      </c>
      <c r="B1946" t="s">
        <v>109</v>
      </c>
      <c r="C1946">
        <v>4</v>
      </c>
      <c r="D1946">
        <v>2</v>
      </c>
      <c r="E1946" t="s">
        <v>30</v>
      </c>
      <c r="F1946" s="1" t="s">
        <v>14</v>
      </c>
      <c r="G1946" t="str">
        <f>VLOOKUP(A1946,Total!$A$1:$J$47,8,0)</f>
        <v>Upper: PU 100 | Sole: Rubber 100</v>
      </c>
      <c r="H1946" s="6">
        <f>VLOOKUP(A1946,Total!$A$1:$J$47,9,0)</f>
        <v>55</v>
      </c>
      <c r="I1946" s="5">
        <f t="shared" si="60"/>
        <v>65.45</v>
      </c>
      <c r="J1946" s="5">
        <f t="shared" si="61"/>
        <v>261.8</v>
      </c>
    </row>
    <row r="1947" spans="1:10" x14ac:dyDescent="0.25">
      <c r="A1947" t="s">
        <v>68</v>
      </c>
      <c r="B1947" t="s">
        <v>69</v>
      </c>
      <c r="C1947">
        <v>2</v>
      </c>
      <c r="D1947">
        <v>2</v>
      </c>
      <c r="E1947" t="s">
        <v>30</v>
      </c>
      <c r="F1947" s="1" t="s">
        <v>31</v>
      </c>
      <c r="G1947" t="str">
        <f>VLOOKUP(A1947,Total!$A$1:$J$47,8,0)</f>
        <v>Upper: PU 100 | Sole: Thermoplastic Rubber 100</v>
      </c>
      <c r="H1947" s="6">
        <f>VLOOKUP(A1947,Total!$A$1:$J$47,9,0)</f>
        <v>55</v>
      </c>
      <c r="I1947" s="5">
        <f t="shared" si="60"/>
        <v>65.45</v>
      </c>
      <c r="J1947" s="5">
        <f t="shared" si="61"/>
        <v>130.9</v>
      </c>
    </row>
    <row r="1948" spans="1:10" x14ac:dyDescent="0.25">
      <c r="A1948" t="s">
        <v>120</v>
      </c>
      <c r="B1948" t="s">
        <v>121</v>
      </c>
      <c r="C1948">
        <v>4</v>
      </c>
      <c r="D1948">
        <v>2</v>
      </c>
      <c r="E1948" t="s">
        <v>30</v>
      </c>
      <c r="F1948" s="1" t="s">
        <v>148</v>
      </c>
      <c r="G1948" t="str">
        <f>VLOOKUP(A1948,Total!$A$1:$J$47,8,0)</f>
        <v>Upper-100% Polyester  sock-100% polyurethane outsole-TPR</v>
      </c>
      <c r="H1948" s="6">
        <f>VLOOKUP(A1948,Total!$A$1:$J$47,9,0)</f>
        <v>35</v>
      </c>
      <c r="I1948" s="5">
        <f t="shared" si="60"/>
        <v>41.65</v>
      </c>
      <c r="J1948" s="5">
        <f t="shared" si="61"/>
        <v>166.6</v>
      </c>
    </row>
    <row r="1949" spans="1:10" x14ac:dyDescent="0.25">
      <c r="A1949" t="s">
        <v>68</v>
      </c>
      <c r="B1949" t="s">
        <v>69</v>
      </c>
      <c r="C1949">
        <v>2</v>
      </c>
      <c r="D1949">
        <v>2</v>
      </c>
      <c r="E1949" t="s">
        <v>30</v>
      </c>
      <c r="F1949" s="1" t="s">
        <v>22</v>
      </c>
      <c r="G1949" t="str">
        <f>VLOOKUP(A1949,Total!$A$1:$J$47,8,0)</f>
        <v>Upper: PU 100 | Sole: Thermoplastic Rubber 100</v>
      </c>
      <c r="H1949" s="6">
        <f>VLOOKUP(A1949,Total!$A$1:$J$47,9,0)</f>
        <v>55</v>
      </c>
      <c r="I1949" s="5">
        <f t="shared" si="60"/>
        <v>65.45</v>
      </c>
      <c r="J1949" s="5">
        <f t="shared" si="61"/>
        <v>130.9</v>
      </c>
    </row>
    <row r="1950" spans="1:10" x14ac:dyDescent="0.25">
      <c r="A1950" t="s">
        <v>68</v>
      </c>
      <c r="B1950" t="s">
        <v>69</v>
      </c>
      <c r="C1950">
        <v>2</v>
      </c>
      <c r="D1950">
        <v>2</v>
      </c>
      <c r="E1950" t="s">
        <v>30</v>
      </c>
      <c r="F1950" s="1" t="s">
        <v>31</v>
      </c>
      <c r="G1950" t="str">
        <f>VLOOKUP(A1950,Total!$A$1:$J$47,8,0)</f>
        <v>Upper: PU 100 | Sole: Thermoplastic Rubber 100</v>
      </c>
      <c r="H1950" s="6">
        <f>VLOOKUP(A1950,Total!$A$1:$J$47,9,0)</f>
        <v>55</v>
      </c>
      <c r="I1950" s="5">
        <f t="shared" si="60"/>
        <v>65.45</v>
      </c>
      <c r="J1950" s="5">
        <f t="shared" si="61"/>
        <v>130.9</v>
      </c>
    </row>
    <row r="1951" spans="1:10" x14ac:dyDescent="0.25">
      <c r="A1951" t="s">
        <v>123</v>
      </c>
      <c r="B1951" t="s">
        <v>124</v>
      </c>
      <c r="C1951">
        <v>3</v>
      </c>
      <c r="D1951">
        <v>2</v>
      </c>
      <c r="E1951" t="s">
        <v>30</v>
      </c>
      <c r="F1951" s="1" t="s">
        <v>22</v>
      </c>
      <c r="G1951" t="str">
        <f>VLOOKUP(A1951,Total!$A$1:$J$47,8,0)</f>
        <v>Upper: Synthetic Materials Lining And Sock: Synthetic Materials Outer: Other Synthetic Materials</v>
      </c>
      <c r="H1951" s="6">
        <f>VLOOKUP(A1951,Total!$A$1:$J$47,9,0)</f>
        <v>35</v>
      </c>
      <c r="I1951" s="5">
        <f t="shared" si="60"/>
        <v>41.65</v>
      </c>
      <c r="J1951" s="5">
        <f t="shared" si="61"/>
        <v>124.94999999999999</v>
      </c>
    </row>
    <row r="1952" spans="1:10" x14ac:dyDescent="0.25">
      <c r="A1952" t="s">
        <v>68</v>
      </c>
      <c r="B1952" t="s">
        <v>69</v>
      </c>
      <c r="C1952">
        <v>2</v>
      </c>
      <c r="D1952">
        <v>2</v>
      </c>
      <c r="E1952" t="s">
        <v>30</v>
      </c>
      <c r="F1952" s="1" t="s">
        <v>147</v>
      </c>
      <c r="G1952" t="str">
        <f>VLOOKUP(A1952,Total!$A$1:$J$47,8,0)</f>
        <v>Upper: PU 100 | Sole: Thermoplastic Rubber 100</v>
      </c>
      <c r="H1952" s="6">
        <f>VLOOKUP(A1952,Total!$A$1:$J$47,9,0)</f>
        <v>55</v>
      </c>
      <c r="I1952" s="5">
        <f t="shared" si="60"/>
        <v>65.45</v>
      </c>
      <c r="J1952" s="5">
        <f t="shared" si="61"/>
        <v>130.9</v>
      </c>
    </row>
    <row r="1953" spans="1:10" x14ac:dyDescent="0.25">
      <c r="A1953" t="s">
        <v>58</v>
      </c>
      <c r="B1953" t="s">
        <v>59</v>
      </c>
      <c r="C1953">
        <v>2</v>
      </c>
      <c r="D1953">
        <v>2</v>
      </c>
      <c r="E1953" t="s">
        <v>30</v>
      </c>
      <c r="F1953" s="1" t="s">
        <v>148</v>
      </c>
      <c r="G1953" t="str">
        <f>VLOOKUP(A1953,Total!$A$1:$J$47,8,0)</f>
        <v>Upper: PU 100 | Sole: Thermoplastic Rubber 100</v>
      </c>
      <c r="H1953" s="6">
        <f>VLOOKUP(A1953,Total!$A$1:$J$47,9,0)</f>
        <v>55</v>
      </c>
      <c r="I1953" s="5">
        <f t="shared" si="60"/>
        <v>65.45</v>
      </c>
      <c r="J1953" s="5">
        <f t="shared" si="61"/>
        <v>130.9</v>
      </c>
    </row>
    <row r="1954" spans="1:10" x14ac:dyDescent="0.25">
      <c r="A1954" t="s">
        <v>120</v>
      </c>
      <c r="B1954" t="s">
        <v>121</v>
      </c>
      <c r="C1954">
        <v>4</v>
      </c>
      <c r="D1954">
        <v>2</v>
      </c>
      <c r="E1954" t="s">
        <v>30</v>
      </c>
      <c r="F1954" s="1" t="s">
        <v>22</v>
      </c>
      <c r="G1954" t="str">
        <f>VLOOKUP(A1954,Total!$A$1:$J$47,8,0)</f>
        <v>Upper-100% Polyester  sock-100% polyurethane outsole-TPR</v>
      </c>
      <c r="H1954" s="6">
        <f>VLOOKUP(A1954,Total!$A$1:$J$47,9,0)</f>
        <v>35</v>
      </c>
      <c r="I1954" s="5">
        <f t="shared" si="60"/>
        <v>41.65</v>
      </c>
      <c r="J1954" s="5">
        <f t="shared" si="61"/>
        <v>166.6</v>
      </c>
    </row>
    <row r="1955" spans="1:10" x14ac:dyDescent="0.25">
      <c r="A1955" t="s">
        <v>107</v>
      </c>
      <c r="B1955" t="s">
        <v>109</v>
      </c>
      <c r="C1955">
        <v>4</v>
      </c>
      <c r="D1955">
        <v>2</v>
      </c>
      <c r="E1955" t="s">
        <v>30</v>
      </c>
      <c r="F1955" s="1" t="s">
        <v>14</v>
      </c>
      <c r="G1955" t="str">
        <f>VLOOKUP(A1955,Total!$A$1:$J$47,8,0)</f>
        <v>Upper: PU 100 | Sole: Rubber 100</v>
      </c>
      <c r="H1955" s="6">
        <f>VLOOKUP(A1955,Total!$A$1:$J$47,9,0)</f>
        <v>55</v>
      </c>
      <c r="I1955" s="5">
        <f t="shared" si="60"/>
        <v>65.45</v>
      </c>
      <c r="J1955" s="5">
        <f t="shared" si="61"/>
        <v>261.8</v>
      </c>
    </row>
    <row r="1956" spans="1:10" x14ac:dyDescent="0.25">
      <c r="A1956" t="s">
        <v>68</v>
      </c>
      <c r="B1956" t="s">
        <v>69</v>
      </c>
      <c r="C1956">
        <v>2</v>
      </c>
      <c r="D1956">
        <v>2</v>
      </c>
      <c r="E1956" t="s">
        <v>30</v>
      </c>
      <c r="F1956" s="1" t="s">
        <v>20</v>
      </c>
      <c r="G1956" t="str">
        <f>VLOOKUP(A1956,Total!$A$1:$J$47,8,0)</f>
        <v>Upper: PU 100 | Sole: Thermoplastic Rubber 100</v>
      </c>
      <c r="H1956" s="6">
        <f>VLOOKUP(A1956,Total!$A$1:$J$47,9,0)</f>
        <v>55</v>
      </c>
      <c r="I1956" s="5">
        <f t="shared" si="60"/>
        <v>65.45</v>
      </c>
      <c r="J1956" s="5">
        <f t="shared" si="61"/>
        <v>130.9</v>
      </c>
    </row>
    <row r="1957" spans="1:10" x14ac:dyDescent="0.25">
      <c r="A1957" t="s">
        <v>68</v>
      </c>
      <c r="B1957" t="s">
        <v>69</v>
      </c>
      <c r="C1957">
        <v>2</v>
      </c>
      <c r="D1957">
        <v>2</v>
      </c>
      <c r="E1957" t="s">
        <v>30</v>
      </c>
      <c r="F1957" s="1" t="s">
        <v>14</v>
      </c>
      <c r="G1957" t="str">
        <f>VLOOKUP(A1957,Total!$A$1:$J$47,8,0)</f>
        <v>Upper: PU 100 | Sole: Thermoplastic Rubber 100</v>
      </c>
      <c r="H1957" s="6">
        <f>VLOOKUP(A1957,Total!$A$1:$J$47,9,0)</f>
        <v>55</v>
      </c>
      <c r="I1957" s="5">
        <f t="shared" si="60"/>
        <v>65.45</v>
      </c>
      <c r="J1957" s="5">
        <f t="shared" si="61"/>
        <v>130.9</v>
      </c>
    </row>
    <row r="1958" spans="1:10" x14ac:dyDescent="0.25">
      <c r="A1958" t="s">
        <v>68</v>
      </c>
      <c r="B1958" t="s">
        <v>69</v>
      </c>
      <c r="C1958">
        <v>2</v>
      </c>
      <c r="D1958">
        <v>2</v>
      </c>
      <c r="E1958" t="s">
        <v>30</v>
      </c>
      <c r="F1958" s="1" t="s">
        <v>20</v>
      </c>
      <c r="G1958" t="str">
        <f>VLOOKUP(A1958,Total!$A$1:$J$47,8,0)</f>
        <v>Upper: PU 100 | Sole: Thermoplastic Rubber 100</v>
      </c>
      <c r="H1958" s="6">
        <f>VLOOKUP(A1958,Total!$A$1:$J$47,9,0)</f>
        <v>55</v>
      </c>
      <c r="I1958" s="5">
        <f t="shared" si="60"/>
        <v>65.45</v>
      </c>
      <c r="J1958" s="5">
        <f t="shared" si="61"/>
        <v>130.9</v>
      </c>
    </row>
    <row r="1959" spans="1:10" x14ac:dyDescent="0.25">
      <c r="A1959" t="s">
        <v>68</v>
      </c>
      <c r="B1959" t="s">
        <v>69</v>
      </c>
      <c r="C1959">
        <v>2</v>
      </c>
      <c r="D1959">
        <v>2</v>
      </c>
      <c r="E1959" t="s">
        <v>30</v>
      </c>
      <c r="F1959" s="1" t="s">
        <v>147</v>
      </c>
      <c r="G1959" t="str">
        <f>VLOOKUP(A1959,Total!$A$1:$J$47,8,0)</f>
        <v>Upper: PU 100 | Sole: Thermoplastic Rubber 100</v>
      </c>
      <c r="H1959" s="6">
        <f>VLOOKUP(A1959,Total!$A$1:$J$47,9,0)</f>
        <v>55</v>
      </c>
      <c r="I1959" s="5">
        <f t="shared" si="60"/>
        <v>65.45</v>
      </c>
      <c r="J1959" s="5">
        <f t="shared" si="61"/>
        <v>130.9</v>
      </c>
    </row>
    <row r="1960" spans="1:10" x14ac:dyDescent="0.25">
      <c r="A1960" t="s">
        <v>58</v>
      </c>
      <c r="B1960" t="s">
        <v>59</v>
      </c>
      <c r="C1960">
        <v>2</v>
      </c>
      <c r="D1960">
        <v>2</v>
      </c>
      <c r="E1960" t="s">
        <v>30</v>
      </c>
      <c r="F1960" s="1" t="s">
        <v>22</v>
      </c>
      <c r="G1960" t="str">
        <f>VLOOKUP(A1960,Total!$A$1:$J$47,8,0)</f>
        <v>Upper: PU 100 | Sole: Thermoplastic Rubber 100</v>
      </c>
      <c r="H1960" s="6">
        <f>VLOOKUP(A1960,Total!$A$1:$J$47,9,0)</f>
        <v>55</v>
      </c>
      <c r="I1960" s="5">
        <f t="shared" si="60"/>
        <v>65.45</v>
      </c>
      <c r="J1960" s="5">
        <f t="shared" si="61"/>
        <v>130.9</v>
      </c>
    </row>
    <row r="1961" spans="1:10" x14ac:dyDescent="0.25">
      <c r="A1961" t="s">
        <v>132</v>
      </c>
      <c r="B1961" t="s">
        <v>133</v>
      </c>
      <c r="C1961">
        <v>4</v>
      </c>
      <c r="D1961">
        <v>2</v>
      </c>
      <c r="E1961" t="s">
        <v>30</v>
      </c>
      <c r="F1961" s="1" t="s">
        <v>147</v>
      </c>
      <c r="G1961" t="str">
        <f>VLOOKUP(A1961,Total!$A$1:$J$47,8,0)</f>
        <v>Upper: PU 100 | Sole: Rubber 100</v>
      </c>
      <c r="H1961" s="6">
        <f>VLOOKUP(A1961,Total!$A$1:$J$47,9,0)</f>
        <v>55</v>
      </c>
      <c r="I1961" s="5">
        <f t="shared" si="60"/>
        <v>65.45</v>
      </c>
      <c r="J1961" s="5">
        <f t="shared" si="61"/>
        <v>261.8</v>
      </c>
    </row>
    <row r="1962" spans="1:10" x14ac:dyDescent="0.25">
      <c r="A1962" t="s">
        <v>42</v>
      </c>
      <c r="B1962" t="s">
        <v>43</v>
      </c>
      <c r="C1962">
        <v>5</v>
      </c>
      <c r="D1962">
        <v>3</v>
      </c>
      <c r="E1962" t="s">
        <v>30</v>
      </c>
      <c r="F1962" s="1" t="s">
        <v>20</v>
      </c>
      <c r="G1962" t="str">
        <f>VLOOKUP(A1962,Total!$A$1:$J$47,8,0)</f>
        <v>Upper: PU 100 | Sole: Rubber 100</v>
      </c>
      <c r="H1962" s="6">
        <f>VLOOKUP(A1962,Total!$A$1:$J$47,9,0)</f>
        <v>65</v>
      </c>
      <c r="I1962" s="5">
        <f t="shared" si="60"/>
        <v>77.349999999999994</v>
      </c>
      <c r="J1962" s="5">
        <f t="shared" si="61"/>
        <v>386.75</v>
      </c>
    </row>
    <row r="1963" spans="1:10" x14ac:dyDescent="0.25">
      <c r="A1963" t="s">
        <v>123</v>
      </c>
      <c r="B1963" t="s">
        <v>124</v>
      </c>
      <c r="C1963">
        <v>4</v>
      </c>
      <c r="D1963">
        <v>3</v>
      </c>
      <c r="E1963" t="s">
        <v>30</v>
      </c>
      <c r="F1963" s="1" t="s">
        <v>20</v>
      </c>
      <c r="G1963" t="str">
        <f>VLOOKUP(A1963,Total!$A$1:$J$47,8,0)</f>
        <v>Upper: Synthetic Materials Lining And Sock: Synthetic Materials Outer: Other Synthetic Materials</v>
      </c>
      <c r="H1963" s="6">
        <f>VLOOKUP(A1963,Total!$A$1:$J$47,9,0)</f>
        <v>35</v>
      </c>
      <c r="I1963" s="5">
        <f t="shared" si="60"/>
        <v>41.65</v>
      </c>
      <c r="J1963" s="5">
        <f t="shared" si="61"/>
        <v>166.6</v>
      </c>
    </row>
    <row r="1964" spans="1:10" x14ac:dyDescent="0.25">
      <c r="A1964" t="s">
        <v>126</v>
      </c>
      <c r="B1964" t="s">
        <v>127</v>
      </c>
      <c r="C1964">
        <v>5</v>
      </c>
      <c r="D1964">
        <v>3</v>
      </c>
      <c r="E1964" t="s">
        <v>30</v>
      </c>
      <c r="F1964" s="1" t="s">
        <v>31</v>
      </c>
      <c r="G1964" t="str">
        <f>VLOOKUP(A1964,Total!$A$1:$J$47,8,0)</f>
        <v>Upper: PU 100 | Sole: Rubber 100</v>
      </c>
      <c r="H1964" s="6">
        <f>VLOOKUP(A1964,Total!$A$1:$J$47,9,0)</f>
        <v>38</v>
      </c>
      <c r="I1964" s="5">
        <f t="shared" si="60"/>
        <v>45.22</v>
      </c>
      <c r="J1964" s="5">
        <f t="shared" si="61"/>
        <v>226.1</v>
      </c>
    </row>
    <row r="1965" spans="1:10" x14ac:dyDescent="0.25">
      <c r="A1965" t="s">
        <v>46</v>
      </c>
      <c r="B1965" t="s">
        <v>47</v>
      </c>
      <c r="C1965">
        <v>1</v>
      </c>
      <c r="D1965">
        <v>3</v>
      </c>
      <c r="E1965" t="s">
        <v>30</v>
      </c>
      <c r="F1965" s="1" t="s">
        <v>31</v>
      </c>
      <c r="G1965" t="str">
        <f>VLOOKUP(A1965,Total!$A$1:$J$47,8,0)</f>
        <v>Upper: PU 100 | Sole: Rubber 100</v>
      </c>
      <c r="H1965" s="6">
        <f>VLOOKUP(A1965,Total!$A$1:$J$47,9,0)</f>
        <v>55</v>
      </c>
      <c r="I1965" s="5">
        <f t="shared" si="60"/>
        <v>65.45</v>
      </c>
      <c r="J1965" s="5">
        <f t="shared" si="61"/>
        <v>65.45</v>
      </c>
    </row>
    <row r="1966" spans="1:10" x14ac:dyDescent="0.25">
      <c r="A1966" t="s">
        <v>61</v>
      </c>
      <c r="B1966" t="s">
        <v>62</v>
      </c>
      <c r="C1966">
        <v>4</v>
      </c>
      <c r="D1966">
        <v>3</v>
      </c>
      <c r="E1966" t="s">
        <v>30</v>
      </c>
      <c r="F1966" s="1" t="s">
        <v>148</v>
      </c>
      <c r="G1966" t="str">
        <f>VLOOKUP(A1966,Total!$A$1:$J$47,8,0)</f>
        <v>Upper: PU 100 | Sole: Rubber 100</v>
      </c>
      <c r="H1966" s="6">
        <f>VLOOKUP(A1966,Total!$A$1:$J$47,9,0)</f>
        <v>55</v>
      </c>
      <c r="I1966" s="5">
        <f t="shared" si="60"/>
        <v>65.45</v>
      </c>
      <c r="J1966" s="5">
        <f t="shared" si="61"/>
        <v>261.8</v>
      </c>
    </row>
    <row r="1967" spans="1:10" x14ac:dyDescent="0.25">
      <c r="A1967" t="s">
        <v>61</v>
      </c>
      <c r="B1967" t="s">
        <v>62</v>
      </c>
      <c r="C1967">
        <v>4</v>
      </c>
      <c r="D1967">
        <v>3</v>
      </c>
      <c r="E1967" t="s">
        <v>30</v>
      </c>
      <c r="F1967" s="1" t="s">
        <v>14</v>
      </c>
      <c r="G1967" t="str">
        <f>VLOOKUP(A1967,Total!$A$1:$J$47,8,0)</f>
        <v>Upper: PU 100 | Sole: Rubber 100</v>
      </c>
      <c r="H1967" s="6">
        <f>VLOOKUP(A1967,Total!$A$1:$J$47,9,0)</f>
        <v>55</v>
      </c>
      <c r="I1967" s="5">
        <f t="shared" si="60"/>
        <v>65.45</v>
      </c>
      <c r="J1967" s="5">
        <f t="shared" si="61"/>
        <v>261.8</v>
      </c>
    </row>
    <row r="1968" spans="1:10" x14ac:dyDescent="0.25">
      <c r="A1968" t="s">
        <v>132</v>
      </c>
      <c r="B1968" t="s">
        <v>133</v>
      </c>
      <c r="C1968">
        <v>4</v>
      </c>
      <c r="D1968">
        <v>3</v>
      </c>
      <c r="E1968" t="s">
        <v>30</v>
      </c>
      <c r="F1968" s="1" t="s">
        <v>148</v>
      </c>
      <c r="G1968" t="str">
        <f>VLOOKUP(A1968,Total!$A$1:$J$47,8,0)</f>
        <v>Upper: PU 100 | Sole: Rubber 100</v>
      </c>
      <c r="H1968" s="6">
        <f>VLOOKUP(A1968,Total!$A$1:$J$47,9,0)</f>
        <v>55</v>
      </c>
      <c r="I1968" s="5">
        <f t="shared" si="60"/>
        <v>65.45</v>
      </c>
      <c r="J1968" s="5">
        <f t="shared" si="61"/>
        <v>261.8</v>
      </c>
    </row>
    <row r="1969" spans="1:10" x14ac:dyDescent="0.25">
      <c r="A1969" t="s">
        <v>132</v>
      </c>
      <c r="B1969" t="s">
        <v>133</v>
      </c>
      <c r="C1969">
        <v>4</v>
      </c>
      <c r="D1969">
        <v>3</v>
      </c>
      <c r="E1969" t="s">
        <v>30</v>
      </c>
      <c r="F1969" s="1" t="s">
        <v>22</v>
      </c>
      <c r="G1969" t="str">
        <f>VLOOKUP(A1969,Total!$A$1:$J$47,8,0)</f>
        <v>Upper: PU 100 | Sole: Rubber 100</v>
      </c>
      <c r="H1969" s="6">
        <f>VLOOKUP(A1969,Total!$A$1:$J$47,9,0)</f>
        <v>55</v>
      </c>
      <c r="I1969" s="5">
        <f t="shared" si="60"/>
        <v>65.45</v>
      </c>
      <c r="J1969" s="5">
        <f t="shared" si="61"/>
        <v>261.8</v>
      </c>
    </row>
    <row r="1970" spans="1:10" x14ac:dyDescent="0.25">
      <c r="A1970" t="s">
        <v>132</v>
      </c>
      <c r="B1970" t="s">
        <v>133</v>
      </c>
      <c r="C1970">
        <v>4</v>
      </c>
      <c r="D1970">
        <v>3</v>
      </c>
      <c r="E1970" t="s">
        <v>30</v>
      </c>
      <c r="F1970" s="1" t="s">
        <v>148</v>
      </c>
      <c r="G1970" t="str">
        <f>VLOOKUP(A1970,Total!$A$1:$J$47,8,0)</f>
        <v>Upper: PU 100 | Sole: Rubber 100</v>
      </c>
      <c r="H1970" s="6">
        <f>VLOOKUP(A1970,Total!$A$1:$J$47,9,0)</f>
        <v>55</v>
      </c>
      <c r="I1970" s="5">
        <f t="shared" si="60"/>
        <v>65.45</v>
      </c>
      <c r="J1970" s="5">
        <f t="shared" si="61"/>
        <v>261.8</v>
      </c>
    </row>
    <row r="1971" spans="1:10" x14ac:dyDescent="0.25">
      <c r="A1971" t="s">
        <v>132</v>
      </c>
      <c r="B1971" t="s">
        <v>133</v>
      </c>
      <c r="C1971">
        <v>4</v>
      </c>
      <c r="D1971">
        <v>3</v>
      </c>
      <c r="E1971" t="s">
        <v>30</v>
      </c>
      <c r="F1971" s="1" t="s">
        <v>22</v>
      </c>
      <c r="G1971" t="str">
        <f>VLOOKUP(A1971,Total!$A$1:$J$47,8,0)</f>
        <v>Upper: PU 100 | Sole: Rubber 100</v>
      </c>
      <c r="H1971" s="6">
        <f>VLOOKUP(A1971,Total!$A$1:$J$47,9,0)</f>
        <v>55</v>
      </c>
      <c r="I1971" s="5">
        <f t="shared" si="60"/>
        <v>65.45</v>
      </c>
      <c r="J1971" s="5">
        <f t="shared" si="61"/>
        <v>261.8</v>
      </c>
    </row>
    <row r="1972" spans="1:10" x14ac:dyDescent="0.25">
      <c r="A1972" t="s">
        <v>132</v>
      </c>
      <c r="B1972" t="s">
        <v>133</v>
      </c>
      <c r="C1972">
        <v>4</v>
      </c>
      <c r="D1972">
        <v>3</v>
      </c>
      <c r="E1972" t="s">
        <v>30</v>
      </c>
      <c r="F1972" s="1" t="s">
        <v>147</v>
      </c>
      <c r="G1972" t="str">
        <f>VLOOKUP(A1972,Total!$A$1:$J$47,8,0)</f>
        <v>Upper: PU 100 | Sole: Rubber 100</v>
      </c>
      <c r="H1972" s="6">
        <f>VLOOKUP(A1972,Total!$A$1:$J$47,9,0)</f>
        <v>55</v>
      </c>
      <c r="I1972" s="5">
        <f t="shared" si="60"/>
        <v>65.45</v>
      </c>
      <c r="J1972" s="5">
        <f t="shared" si="61"/>
        <v>261.8</v>
      </c>
    </row>
    <row r="1973" spans="1:10" x14ac:dyDescent="0.25">
      <c r="A1973" t="s">
        <v>132</v>
      </c>
      <c r="B1973" t="s">
        <v>133</v>
      </c>
      <c r="C1973">
        <v>4</v>
      </c>
      <c r="D1973">
        <v>3</v>
      </c>
      <c r="E1973" t="s">
        <v>30</v>
      </c>
      <c r="F1973" s="1" t="s">
        <v>20</v>
      </c>
      <c r="G1973" t="str">
        <f>VLOOKUP(A1973,Total!$A$1:$J$47,8,0)</f>
        <v>Upper: PU 100 | Sole: Rubber 100</v>
      </c>
      <c r="H1973" s="6">
        <f>VLOOKUP(A1973,Total!$A$1:$J$47,9,0)</f>
        <v>55</v>
      </c>
      <c r="I1973" s="5">
        <f t="shared" si="60"/>
        <v>65.45</v>
      </c>
      <c r="J1973" s="5">
        <f t="shared" si="61"/>
        <v>261.8</v>
      </c>
    </row>
    <row r="1974" spans="1:10" x14ac:dyDescent="0.25">
      <c r="A1974" t="s">
        <v>132</v>
      </c>
      <c r="B1974" t="s">
        <v>133</v>
      </c>
      <c r="C1974">
        <v>4</v>
      </c>
      <c r="D1974">
        <v>3</v>
      </c>
      <c r="E1974" t="s">
        <v>30</v>
      </c>
      <c r="F1974" s="1" t="s">
        <v>148</v>
      </c>
      <c r="G1974" t="str">
        <f>VLOOKUP(A1974,Total!$A$1:$J$47,8,0)</f>
        <v>Upper: PU 100 | Sole: Rubber 100</v>
      </c>
      <c r="H1974" s="6">
        <f>VLOOKUP(A1974,Total!$A$1:$J$47,9,0)</f>
        <v>55</v>
      </c>
      <c r="I1974" s="5">
        <f t="shared" si="60"/>
        <v>65.45</v>
      </c>
      <c r="J1974" s="5">
        <f t="shared" si="61"/>
        <v>261.8</v>
      </c>
    </row>
    <row r="1975" spans="1:10" x14ac:dyDescent="0.25">
      <c r="A1975" t="s">
        <v>132</v>
      </c>
      <c r="B1975" t="s">
        <v>133</v>
      </c>
      <c r="C1975">
        <v>4</v>
      </c>
      <c r="D1975">
        <v>3</v>
      </c>
      <c r="E1975" t="s">
        <v>30</v>
      </c>
      <c r="F1975" s="1" t="s">
        <v>20</v>
      </c>
      <c r="G1975" t="str">
        <f>VLOOKUP(A1975,Total!$A$1:$J$47,8,0)</f>
        <v>Upper: PU 100 | Sole: Rubber 100</v>
      </c>
      <c r="H1975" s="6">
        <f>VLOOKUP(A1975,Total!$A$1:$J$47,9,0)</f>
        <v>55</v>
      </c>
      <c r="I1975" s="5">
        <f t="shared" si="60"/>
        <v>65.45</v>
      </c>
      <c r="J1975" s="5">
        <f t="shared" si="61"/>
        <v>261.8</v>
      </c>
    </row>
    <row r="1976" spans="1:10" x14ac:dyDescent="0.25">
      <c r="A1976" t="s">
        <v>107</v>
      </c>
      <c r="B1976" t="s">
        <v>109</v>
      </c>
      <c r="C1976">
        <v>4</v>
      </c>
      <c r="D1976">
        <v>3</v>
      </c>
      <c r="E1976" t="s">
        <v>30</v>
      </c>
      <c r="F1976" s="1" t="s">
        <v>147</v>
      </c>
      <c r="G1976" t="str">
        <f>VLOOKUP(A1976,Total!$A$1:$J$47,8,0)</f>
        <v>Upper: PU 100 | Sole: Rubber 100</v>
      </c>
      <c r="H1976" s="6">
        <f>VLOOKUP(A1976,Total!$A$1:$J$47,9,0)</f>
        <v>55</v>
      </c>
      <c r="I1976" s="5">
        <f t="shared" si="60"/>
        <v>65.45</v>
      </c>
      <c r="J1976" s="5">
        <f t="shared" si="61"/>
        <v>261.8</v>
      </c>
    </row>
    <row r="1977" spans="1:10" x14ac:dyDescent="0.25">
      <c r="A1977" t="s">
        <v>42</v>
      </c>
      <c r="B1977" t="s">
        <v>43</v>
      </c>
      <c r="C1977">
        <v>5</v>
      </c>
      <c r="D1977">
        <v>3</v>
      </c>
      <c r="E1977" t="s">
        <v>30</v>
      </c>
      <c r="F1977" s="1" t="s">
        <v>14</v>
      </c>
      <c r="G1977" t="str">
        <f>VLOOKUP(A1977,Total!$A$1:$J$47,8,0)</f>
        <v>Upper: PU 100 | Sole: Rubber 100</v>
      </c>
      <c r="H1977" s="6">
        <f>VLOOKUP(A1977,Total!$A$1:$J$47,9,0)</f>
        <v>65</v>
      </c>
      <c r="I1977" s="5">
        <f t="shared" si="60"/>
        <v>77.349999999999994</v>
      </c>
      <c r="J1977" s="5">
        <f t="shared" si="61"/>
        <v>386.75</v>
      </c>
    </row>
    <row r="1978" spans="1:10" x14ac:dyDescent="0.25">
      <c r="A1978" t="s">
        <v>107</v>
      </c>
      <c r="B1978" t="s">
        <v>109</v>
      </c>
      <c r="C1978">
        <v>4</v>
      </c>
      <c r="D1978">
        <v>3</v>
      </c>
      <c r="E1978" t="s">
        <v>30</v>
      </c>
      <c r="F1978" s="1" t="s">
        <v>20</v>
      </c>
      <c r="G1978" t="str">
        <f>VLOOKUP(A1978,Total!$A$1:$J$47,8,0)</f>
        <v>Upper: PU 100 | Sole: Rubber 100</v>
      </c>
      <c r="H1978" s="6">
        <f>VLOOKUP(A1978,Total!$A$1:$J$47,9,0)</f>
        <v>55</v>
      </c>
      <c r="I1978" s="5">
        <f t="shared" si="60"/>
        <v>65.45</v>
      </c>
      <c r="J1978" s="5">
        <f t="shared" si="61"/>
        <v>261.8</v>
      </c>
    </row>
    <row r="1979" spans="1:10" x14ac:dyDescent="0.25">
      <c r="A1979" t="s">
        <v>107</v>
      </c>
      <c r="B1979" t="s">
        <v>109</v>
      </c>
      <c r="C1979">
        <v>4</v>
      </c>
      <c r="D1979">
        <v>3</v>
      </c>
      <c r="E1979" t="s">
        <v>30</v>
      </c>
      <c r="F1979" s="1" t="s">
        <v>14</v>
      </c>
      <c r="G1979" t="str">
        <f>VLOOKUP(A1979,Total!$A$1:$J$47,8,0)</f>
        <v>Upper: PU 100 | Sole: Rubber 100</v>
      </c>
      <c r="H1979" s="6">
        <f>VLOOKUP(A1979,Total!$A$1:$J$47,9,0)</f>
        <v>55</v>
      </c>
      <c r="I1979" s="5">
        <f t="shared" si="60"/>
        <v>65.45</v>
      </c>
      <c r="J1979" s="5">
        <f t="shared" si="61"/>
        <v>261.8</v>
      </c>
    </row>
    <row r="1980" spans="1:10" x14ac:dyDescent="0.25">
      <c r="A1980" t="s">
        <v>132</v>
      </c>
      <c r="B1980" t="s">
        <v>133</v>
      </c>
      <c r="C1980">
        <v>4</v>
      </c>
      <c r="D1980">
        <v>3</v>
      </c>
      <c r="E1980" t="s">
        <v>30</v>
      </c>
      <c r="F1980" s="1" t="s">
        <v>148</v>
      </c>
      <c r="G1980" t="str">
        <f>VLOOKUP(A1980,Total!$A$1:$J$47,8,0)</f>
        <v>Upper: PU 100 | Sole: Rubber 100</v>
      </c>
      <c r="H1980" s="6">
        <f>VLOOKUP(A1980,Total!$A$1:$J$47,9,0)</f>
        <v>55</v>
      </c>
      <c r="I1980" s="5">
        <f t="shared" si="60"/>
        <v>65.45</v>
      </c>
      <c r="J1980" s="5">
        <f t="shared" si="61"/>
        <v>261.8</v>
      </c>
    </row>
    <row r="1981" spans="1:10" x14ac:dyDescent="0.25">
      <c r="A1981" t="s">
        <v>132</v>
      </c>
      <c r="B1981" t="s">
        <v>133</v>
      </c>
      <c r="C1981">
        <v>4</v>
      </c>
      <c r="D1981">
        <v>3</v>
      </c>
      <c r="E1981" t="s">
        <v>30</v>
      </c>
      <c r="F1981" s="1" t="s">
        <v>22</v>
      </c>
      <c r="G1981" t="str">
        <f>VLOOKUP(A1981,Total!$A$1:$J$47,8,0)</f>
        <v>Upper: PU 100 | Sole: Rubber 100</v>
      </c>
      <c r="H1981" s="6">
        <f>VLOOKUP(A1981,Total!$A$1:$J$47,9,0)</f>
        <v>55</v>
      </c>
      <c r="I1981" s="5">
        <f t="shared" si="60"/>
        <v>65.45</v>
      </c>
      <c r="J1981" s="5">
        <f t="shared" si="61"/>
        <v>261.8</v>
      </c>
    </row>
    <row r="1982" spans="1:10" x14ac:dyDescent="0.25">
      <c r="A1982" t="s">
        <v>132</v>
      </c>
      <c r="B1982" t="s">
        <v>133</v>
      </c>
      <c r="C1982">
        <v>4</v>
      </c>
      <c r="D1982">
        <v>3</v>
      </c>
      <c r="E1982" t="s">
        <v>30</v>
      </c>
      <c r="F1982" s="1" t="s">
        <v>148</v>
      </c>
      <c r="G1982" t="str">
        <f>VLOOKUP(A1982,Total!$A$1:$J$47,8,0)</f>
        <v>Upper: PU 100 | Sole: Rubber 100</v>
      </c>
      <c r="H1982" s="6">
        <f>VLOOKUP(A1982,Total!$A$1:$J$47,9,0)</f>
        <v>55</v>
      </c>
      <c r="I1982" s="5">
        <f t="shared" si="60"/>
        <v>65.45</v>
      </c>
      <c r="J1982" s="5">
        <f t="shared" si="61"/>
        <v>261.8</v>
      </c>
    </row>
    <row r="1983" spans="1:10" x14ac:dyDescent="0.25">
      <c r="A1983" t="s">
        <v>132</v>
      </c>
      <c r="B1983" t="s">
        <v>133</v>
      </c>
      <c r="C1983">
        <v>4</v>
      </c>
      <c r="D1983">
        <v>3</v>
      </c>
      <c r="E1983" t="s">
        <v>30</v>
      </c>
      <c r="F1983" s="1" t="s">
        <v>147</v>
      </c>
      <c r="G1983" t="str">
        <f>VLOOKUP(A1983,Total!$A$1:$J$47,8,0)</f>
        <v>Upper: PU 100 | Sole: Rubber 100</v>
      </c>
      <c r="H1983" s="6">
        <f>VLOOKUP(A1983,Total!$A$1:$J$47,9,0)</f>
        <v>55</v>
      </c>
      <c r="I1983" s="5">
        <f t="shared" si="60"/>
        <v>65.45</v>
      </c>
      <c r="J1983" s="5">
        <f t="shared" si="61"/>
        <v>261.8</v>
      </c>
    </row>
    <row r="1984" spans="1:10" x14ac:dyDescent="0.25">
      <c r="A1984" t="s">
        <v>68</v>
      </c>
      <c r="B1984" t="s">
        <v>69</v>
      </c>
      <c r="C1984">
        <v>2</v>
      </c>
      <c r="D1984">
        <v>3</v>
      </c>
      <c r="E1984" t="s">
        <v>30</v>
      </c>
      <c r="F1984" s="1" t="s">
        <v>14</v>
      </c>
      <c r="G1984" t="str">
        <f>VLOOKUP(A1984,Total!$A$1:$J$47,8,0)</f>
        <v>Upper: PU 100 | Sole: Thermoplastic Rubber 100</v>
      </c>
      <c r="H1984" s="6">
        <f>VLOOKUP(A1984,Total!$A$1:$J$47,9,0)</f>
        <v>55</v>
      </c>
      <c r="I1984" s="5">
        <f t="shared" si="60"/>
        <v>65.45</v>
      </c>
      <c r="J1984" s="5">
        <f t="shared" si="61"/>
        <v>130.9</v>
      </c>
    </row>
    <row r="1985" spans="1:10" x14ac:dyDescent="0.25">
      <c r="A1985" t="s">
        <v>58</v>
      </c>
      <c r="B1985" t="s">
        <v>59</v>
      </c>
      <c r="C1985">
        <v>2</v>
      </c>
      <c r="D1985">
        <v>3</v>
      </c>
      <c r="E1985" t="s">
        <v>30</v>
      </c>
      <c r="F1985" s="1" t="s">
        <v>147</v>
      </c>
      <c r="G1985" t="str">
        <f>VLOOKUP(A1985,Total!$A$1:$J$47,8,0)</f>
        <v>Upper: PU 100 | Sole: Thermoplastic Rubber 100</v>
      </c>
      <c r="H1985" s="6">
        <f>VLOOKUP(A1985,Total!$A$1:$J$47,9,0)</f>
        <v>55</v>
      </c>
      <c r="I1985" s="5">
        <f t="shared" si="60"/>
        <v>65.45</v>
      </c>
      <c r="J1985" s="5">
        <f t="shared" si="61"/>
        <v>130.9</v>
      </c>
    </row>
    <row r="1986" spans="1:10" x14ac:dyDescent="0.25">
      <c r="A1986" t="s">
        <v>58</v>
      </c>
      <c r="B1986" t="s">
        <v>59</v>
      </c>
      <c r="C1986">
        <v>2</v>
      </c>
      <c r="D1986">
        <v>3</v>
      </c>
      <c r="E1986" t="s">
        <v>30</v>
      </c>
      <c r="F1986" s="1" t="s">
        <v>147</v>
      </c>
      <c r="G1986" t="str">
        <f>VLOOKUP(A1986,Total!$A$1:$J$47,8,0)</f>
        <v>Upper: PU 100 | Sole: Thermoplastic Rubber 100</v>
      </c>
      <c r="H1986" s="6">
        <f>VLOOKUP(A1986,Total!$A$1:$J$47,9,0)</f>
        <v>55</v>
      </c>
      <c r="I1986" s="5">
        <f t="shared" si="60"/>
        <v>65.45</v>
      </c>
      <c r="J1986" s="5">
        <f t="shared" si="61"/>
        <v>130.9</v>
      </c>
    </row>
    <row r="1987" spans="1:10" x14ac:dyDescent="0.25">
      <c r="A1987" t="s">
        <v>68</v>
      </c>
      <c r="B1987" t="s">
        <v>69</v>
      </c>
      <c r="C1987">
        <v>2</v>
      </c>
      <c r="D1987">
        <v>4</v>
      </c>
      <c r="E1987" t="s">
        <v>30</v>
      </c>
      <c r="F1987" s="1" t="s">
        <v>147</v>
      </c>
      <c r="G1987" t="str">
        <f>VLOOKUP(A1987,Total!$A$1:$J$47,8,0)</f>
        <v>Upper: PU 100 | Sole: Thermoplastic Rubber 100</v>
      </c>
      <c r="H1987" s="6">
        <f>VLOOKUP(A1987,Total!$A$1:$J$47,9,0)</f>
        <v>55</v>
      </c>
      <c r="I1987" s="5">
        <f t="shared" ref="I1987:I2050" si="62">H1987*1.19</f>
        <v>65.45</v>
      </c>
      <c r="J1987" s="5">
        <f t="shared" ref="J1987:J2050" si="63">I1987*C1987</f>
        <v>130.9</v>
      </c>
    </row>
    <row r="1988" spans="1:10" x14ac:dyDescent="0.25">
      <c r="A1988" t="s">
        <v>105</v>
      </c>
      <c r="B1988" t="s">
        <v>106</v>
      </c>
      <c r="C1988">
        <v>2</v>
      </c>
      <c r="D1988">
        <v>4</v>
      </c>
      <c r="E1988" t="s">
        <v>30</v>
      </c>
      <c r="F1988" s="1" t="s">
        <v>147</v>
      </c>
      <c r="G1988" t="str">
        <f>VLOOKUP(A1988,Total!$A$1:$J$47,8,0)</f>
        <v>Upper: PU 100 | Sole: Rubber 100</v>
      </c>
      <c r="H1988" s="6">
        <f>VLOOKUP(A1988,Total!$A$1:$J$47,9,0)</f>
        <v>50</v>
      </c>
      <c r="I1988" s="5">
        <f t="shared" si="62"/>
        <v>59.5</v>
      </c>
      <c r="J1988" s="5">
        <f t="shared" si="63"/>
        <v>119</v>
      </c>
    </row>
    <row r="1989" spans="1:10" x14ac:dyDescent="0.25">
      <c r="A1989" t="s">
        <v>58</v>
      </c>
      <c r="B1989" t="s">
        <v>59</v>
      </c>
      <c r="C1989">
        <v>2</v>
      </c>
      <c r="D1989">
        <v>4</v>
      </c>
      <c r="E1989" t="s">
        <v>30</v>
      </c>
      <c r="F1989" s="1" t="s">
        <v>31</v>
      </c>
      <c r="G1989" t="str">
        <f>VLOOKUP(A1989,Total!$A$1:$J$47,8,0)</f>
        <v>Upper: PU 100 | Sole: Thermoplastic Rubber 100</v>
      </c>
      <c r="H1989" s="6">
        <f>VLOOKUP(A1989,Total!$A$1:$J$47,9,0)</f>
        <v>55</v>
      </c>
      <c r="I1989" s="5">
        <f t="shared" si="62"/>
        <v>65.45</v>
      </c>
      <c r="J1989" s="5">
        <f t="shared" si="63"/>
        <v>130.9</v>
      </c>
    </row>
    <row r="1990" spans="1:10" x14ac:dyDescent="0.25">
      <c r="A1990" t="s">
        <v>105</v>
      </c>
      <c r="B1990" t="s">
        <v>106</v>
      </c>
      <c r="C1990">
        <v>5</v>
      </c>
      <c r="D1990">
        <v>4</v>
      </c>
      <c r="E1990" t="s">
        <v>30</v>
      </c>
      <c r="F1990" s="1" t="s">
        <v>14</v>
      </c>
      <c r="G1990" t="str">
        <f>VLOOKUP(A1990,Total!$A$1:$J$47,8,0)</f>
        <v>Upper: PU 100 | Sole: Rubber 100</v>
      </c>
      <c r="H1990" s="6">
        <f>VLOOKUP(A1990,Total!$A$1:$J$47,9,0)</f>
        <v>50</v>
      </c>
      <c r="I1990" s="5">
        <f t="shared" si="62"/>
        <v>59.5</v>
      </c>
      <c r="J1990" s="5">
        <f t="shared" si="63"/>
        <v>297.5</v>
      </c>
    </row>
    <row r="1991" spans="1:10" x14ac:dyDescent="0.25">
      <c r="A1991" t="s">
        <v>105</v>
      </c>
      <c r="B1991" t="s">
        <v>106</v>
      </c>
      <c r="C1991">
        <v>5</v>
      </c>
      <c r="D1991">
        <v>4</v>
      </c>
      <c r="E1991" t="s">
        <v>30</v>
      </c>
      <c r="F1991" s="1" t="s">
        <v>148</v>
      </c>
      <c r="G1991" t="str">
        <f>VLOOKUP(A1991,Total!$A$1:$J$47,8,0)</f>
        <v>Upper: PU 100 | Sole: Rubber 100</v>
      </c>
      <c r="H1991" s="6">
        <f>VLOOKUP(A1991,Total!$A$1:$J$47,9,0)</f>
        <v>50</v>
      </c>
      <c r="I1991" s="5">
        <f t="shared" si="62"/>
        <v>59.5</v>
      </c>
      <c r="J1991" s="5">
        <f t="shared" si="63"/>
        <v>297.5</v>
      </c>
    </row>
    <row r="1992" spans="1:10" x14ac:dyDescent="0.25">
      <c r="A1992" t="s">
        <v>123</v>
      </c>
      <c r="B1992" t="s">
        <v>124</v>
      </c>
      <c r="C1992">
        <v>3</v>
      </c>
      <c r="D1992">
        <v>4</v>
      </c>
      <c r="E1992" t="s">
        <v>30</v>
      </c>
      <c r="F1992" s="1" t="s">
        <v>31</v>
      </c>
      <c r="G1992" t="str">
        <f>VLOOKUP(A1992,Total!$A$1:$J$47,8,0)</f>
        <v>Upper: Synthetic Materials Lining And Sock: Synthetic Materials Outer: Other Synthetic Materials</v>
      </c>
      <c r="H1992" s="6">
        <f>VLOOKUP(A1992,Total!$A$1:$J$47,9,0)</f>
        <v>35</v>
      </c>
      <c r="I1992" s="5">
        <f t="shared" si="62"/>
        <v>41.65</v>
      </c>
      <c r="J1992" s="5">
        <f t="shared" si="63"/>
        <v>124.94999999999999</v>
      </c>
    </row>
    <row r="1993" spans="1:10" x14ac:dyDescent="0.25">
      <c r="A1993" t="s">
        <v>107</v>
      </c>
      <c r="B1993" t="s">
        <v>109</v>
      </c>
      <c r="C1993">
        <v>4</v>
      </c>
      <c r="D1993">
        <v>4</v>
      </c>
      <c r="E1993" t="s">
        <v>30</v>
      </c>
      <c r="F1993" s="1" t="s">
        <v>14</v>
      </c>
      <c r="G1993" t="str">
        <f>VLOOKUP(A1993,Total!$A$1:$J$47,8,0)</f>
        <v>Upper: PU 100 | Sole: Rubber 100</v>
      </c>
      <c r="H1993" s="6">
        <f>VLOOKUP(A1993,Total!$A$1:$J$47,9,0)</f>
        <v>55</v>
      </c>
      <c r="I1993" s="5">
        <f t="shared" si="62"/>
        <v>65.45</v>
      </c>
      <c r="J1993" s="5">
        <f t="shared" si="63"/>
        <v>261.8</v>
      </c>
    </row>
    <row r="1994" spans="1:10" x14ac:dyDescent="0.25">
      <c r="A1994" t="s">
        <v>120</v>
      </c>
      <c r="B1994" t="s">
        <v>121</v>
      </c>
      <c r="C1994">
        <v>2</v>
      </c>
      <c r="D1994">
        <v>4</v>
      </c>
      <c r="E1994" t="s">
        <v>30</v>
      </c>
      <c r="F1994" s="1" t="s">
        <v>20</v>
      </c>
      <c r="G1994" t="str">
        <f>VLOOKUP(A1994,Total!$A$1:$J$47,8,0)</f>
        <v>Upper-100% Polyester  sock-100% polyurethane outsole-TPR</v>
      </c>
      <c r="H1994" s="6">
        <f>VLOOKUP(A1994,Total!$A$1:$J$47,9,0)</f>
        <v>35</v>
      </c>
      <c r="I1994" s="5">
        <f t="shared" si="62"/>
        <v>41.65</v>
      </c>
      <c r="J1994" s="5">
        <f t="shared" si="63"/>
        <v>83.3</v>
      </c>
    </row>
    <row r="1995" spans="1:10" x14ac:dyDescent="0.25">
      <c r="A1995" t="s">
        <v>101</v>
      </c>
      <c r="B1995" t="s">
        <v>102</v>
      </c>
      <c r="C1995">
        <v>14</v>
      </c>
      <c r="D1995">
        <v>4</v>
      </c>
      <c r="E1995" t="s">
        <v>30</v>
      </c>
      <c r="F1995" s="1" t="s">
        <v>14</v>
      </c>
      <c r="G1995" t="str">
        <f>VLOOKUP(A1995,Total!$A$1:$J$47,8,0)</f>
        <v>Upper: PU 100 | Sole: Rubber 100</v>
      </c>
      <c r="H1995" s="6">
        <f>VLOOKUP(A1995,Total!$A$1:$J$47,9,0)</f>
        <v>32</v>
      </c>
      <c r="I1995" s="5">
        <f t="shared" si="62"/>
        <v>38.08</v>
      </c>
      <c r="J1995" s="5">
        <f t="shared" si="63"/>
        <v>533.12</v>
      </c>
    </row>
    <row r="1996" spans="1:10" x14ac:dyDescent="0.25">
      <c r="A1996" t="s">
        <v>68</v>
      </c>
      <c r="B1996" t="s">
        <v>69</v>
      </c>
      <c r="C1996">
        <v>2</v>
      </c>
      <c r="D1996">
        <v>4</v>
      </c>
      <c r="E1996" t="s">
        <v>30</v>
      </c>
      <c r="F1996" s="1" t="s">
        <v>14</v>
      </c>
      <c r="G1996" t="str">
        <f>VLOOKUP(A1996,Total!$A$1:$J$47,8,0)</f>
        <v>Upper: PU 100 | Sole: Thermoplastic Rubber 100</v>
      </c>
      <c r="H1996" s="6">
        <f>VLOOKUP(A1996,Total!$A$1:$J$47,9,0)</f>
        <v>55</v>
      </c>
      <c r="I1996" s="5">
        <f t="shared" si="62"/>
        <v>65.45</v>
      </c>
      <c r="J1996" s="5">
        <f t="shared" si="63"/>
        <v>130.9</v>
      </c>
    </row>
    <row r="1997" spans="1:10" x14ac:dyDescent="0.25">
      <c r="A1997" t="s">
        <v>58</v>
      </c>
      <c r="B1997" t="s">
        <v>59</v>
      </c>
      <c r="C1997">
        <v>2</v>
      </c>
      <c r="D1997">
        <v>4</v>
      </c>
      <c r="E1997" t="s">
        <v>30</v>
      </c>
      <c r="F1997" s="1" t="s">
        <v>147</v>
      </c>
      <c r="G1997" t="str">
        <f>VLOOKUP(A1997,Total!$A$1:$J$47,8,0)</f>
        <v>Upper: PU 100 | Sole: Thermoplastic Rubber 100</v>
      </c>
      <c r="H1997" s="6">
        <f>VLOOKUP(A1997,Total!$A$1:$J$47,9,0)</f>
        <v>55</v>
      </c>
      <c r="I1997" s="5">
        <f t="shared" si="62"/>
        <v>65.45</v>
      </c>
      <c r="J1997" s="5">
        <f t="shared" si="63"/>
        <v>130.9</v>
      </c>
    </row>
    <row r="1998" spans="1:10" x14ac:dyDescent="0.25">
      <c r="A1998" t="s">
        <v>58</v>
      </c>
      <c r="B1998" t="s">
        <v>59</v>
      </c>
      <c r="C1998">
        <v>2</v>
      </c>
      <c r="D1998">
        <v>4</v>
      </c>
      <c r="E1998" t="s">
        <v>30</v>
      </c>
      <c r="F1998" s="1" t="s">
        <v>147</v>
      </c>
      <c r="G1998" t="str">
        <f>VLOOKUP(A1998,Total!$A$1:$J$47,8,0)</f>
        <v>Upper: PU 100 | Sole: Thermoplastic Rubber 100</v>
      </c>
      <c r="H1998" s="6">
        <f>VLOOKUP(A1998,Total!$A$1:$J$47,9,0)</f>
        <v>55</v>
      </c>
      <c r="I1998" s="5">
        <f t="shared" si="62"/>
        <v>65.45</v>
      </c>
      <c r="J1998" s="5">
        <f t="shared" si="63"/>
        <v>130.9</v>
      </c>
    </row>
    <row r="1999" spans="1:10" x14ac:dyDescent="0.25">
      <c r="A1999" t="s">
        <v>123</v>
      </c>
      <c r="B1999" t="s">
        <v>124</v>
      </c>
      <c r="C1999">
        <v>4</v>
      </c>
      <c r="D1999">
        <v>4</v>
      </c>
      <c r="E1999" t="s">
        <v>30</v>
      </c>
      <c r="F1999" s="1" t="s">
        <v>20</v>
      </c>
      <c r="G1999" t="str">
        <f>VLOOKUP(A1999,Total!$A$1:$J$47,8,0)</f>
        <v>Upper: Synthetic Materials Lining And Sock: Synthetic Materials Outer: Other Synthetic Materials</v>
      </c>
      <c r="H1999" s="6">
        <f>VLOOKUP(A1999,Total!$A$1:$J$47,9,0)</f>
        <v>35</v>
      </c>
      <c r="I1999" s="5">
        <f t="shared" si="62"/>
        <v>41.65</v>
      </c>
      <c r="J1999" s="5">
        <f t="shared" si="63"/>
        <v>166.6</v>
      </c>
    </row>
    <row r="2000" spans="1:10" x14ac:dyDescent="0.25">
      <c r="A2000" t="s">
        <v>134</v>
      </c>
      <c r="B2000" t="s">
        <v>135</v>
      </c>
      <c r="C2000">
        <v>10</v>
      </c>
      <c r="D2000">
        <v>4</v>
      </c>
      <c r="E2000" t="s">
        <v>30</v>
      </c>
      <c r="F2000" s="1" t="s">
        <v>148</v>
      </c>
      <c r="G2000" t="str">
        <f>VLOOKUP(A2000,Total!$A$1:$J$47,8,0)</f>
        <v>Upper: Polyester 100 | Sole: Rubber 100</v>
      </c>
      <c r="H2000" s="6">
        <f>VLOOKUP(A2000,Total!$A$1:$J$47,9,0)</f>
        <v>28</v>
      </c>
      <c r="I2000" s="5">
        <f t="shared" si="62"/>
        <v>33.32</v>
      </c>
      <c r="J2000" s="5">
        <f t="shared" si="63"/>
        <v>333.2</v>
      </c>
    </row>
    <row r="2001" spans="1:10" x14ac:dyDescent="0.25">
      <c r="A2001" t="s">
        <v>68</v>
      </c>
      <c r="B2001" t="s">
        <v>69</v>
      </c>
      <c r="C2001">
        <v>2</v>
      </c>
      <c r="D2001">
        <v>4</v>
      </c>
      <c r="E2001" t="s">
        <v>30</v>
      </c>
      <c r="F2001" s="1" t="s">
        <v>31</v>
      </c>
      <c r="G2001" t="str">
        <f>VLOOKUP(A2001,Total!$A$1:$J$47,8,0)</f>
        <v>Upper: PU 100 | Sole: Thermoplastic Rubber 100</v>
      </c>
      <c r="H2001" s="6">
        <f>VLOOKUP(A2001,Total!$A$1:$J$47,9,0)</f>
        <v>55</v>
      </c>
      <c r="I2001" s="5">
        <f t="shared" si="62"/>
        <v>65.45</v>
      </c>
      <c r="J2001" s="5">
        <f t="shared" si="63"/>
        <v>130.9</v>
      </c>
    </row>
    <row r="2002" spans="1:10" x14ac:dyDescent="0.25">
      <c r="A2002" t="s">
        <v>103</v>
      </c>
      <c r="B2002" t="s">
        <v>104</v>
      </c>
      <c r="C2002">
        <v>7</v>
      </c>
      <c r="D2002">
        <v>4</v>
      </c>
      <c r="E2002" t="s">
        <v>30</v>
      </c>
      <c r="F2002" s="1" t="s">
        <v>20</v>
      </c>
      <c r="G2002" t="str">
        <f>VLOOKUP(A2002,Total!$A$1:$J$47,8,0)</f>
        <v>Upper: PU 100 | Sole: Rubber 100</v>
      </c>
      <c r="H2002" s="6">
        <f>VLOOKUP(A2002,Total!$A$1:$J$47,9,0)</f>
        <v>36</v>
      </c>
      <c r="I2002" s="5">
        <f t="shared" si="62"/>
        <v>42.839999999999996</v>
      </c>
      <c r="J2002" s="5">
        <f t="shared" si="63"/>
        <v>299.88</v>
      </c>
    </row>
    <row r="2003" spans="1:10" x14ac:dyDescent="0.25">
      <c r="A2003" t="s">
        <v>103</v>
      </c>
      <c r="B2003" t="s">
        <v>104</v>
      </c>
      <c r="C2003">
        <v>7</v>
      </c>
      <c r="D2003">
        <v>4</v>
      </c>
      <c r="E2003" t="s">
        <v>30</v>
      </c>
      <c r="F2003" s="1" t="s">
        <v>22</v>
      </c>
      <c r="G2003" t="str">
        <f>VLOOKUP(A2003,Total!$A$1:$J$47,8,0)</f>
        <v>Upper: PU 100 | Sole: Rubber 100</v>
      </c>
      <c r="H2003" s="6">
        <f>VLOOKUP(A2003,Total!$A$1:$J$47,9,0)</f>
        <v>36</v>
      </c>
      <c r="I2003" s="5">
        <f t="shared" si="62"/>
        <v>42.839999999999996</v>
      </c>
      <c r="J2003" s="5">
        <f t="shared" si="63"/>
        <v>299.88</v>
      </c>
    </row>
    <row r="2004" spans="1:10" x14ac:dyDescent="0.25">
      <c r="A2004" t="s">
        <v>68</v>
      </c>
      <c r="B2004" t="s">
        <v>69</v>
      </c>
      <c r="C2004">
        <v>2</v>
      </c>
      <c r="D2004">
        <v>4</v>
      </c>
      <c r="E2004" t="s">
        <v>30</v>
      </c>
      <c r="F2004" s="1" t="s">
        <v>147</v>
      </c>
      <c r="G2004" t="str">
        <f>VLOOKUP(A2004,Total!$A$1:$J$47,8,0)</f>
        <v>Upper: PU 100 | Sole: Thermoplastic Rubber 100</v>
      </c>
      <c r="H2004" s="6">
        <f>VLOOKUP(A2004,Total!$A$1:$J$47,9,0)</f>
        <v>55</v>
      </c>
      <c r="I2004" s="5">
        <f t="shared" si="62"/>
        <v>65.45</v>
      </c>
      <c r="J2004" s="5">
        <f t="shared" si="63"/>
        <v>130.9</v>
      </c>
    </row>
    <row r="2005" spans="1:10" x14ac:dyDescent="0.25">
      <c r="A2005" t="s">
        <v>103</v>
      </c>
      <c r="B2005" t="s">
        <v>104</v>
      </c>
      <c r="C2005">
        <v>7</v>
      </c>
      <c r="D2005">
        <v>4</v>
      </c>
      <c r="E2005" t="s">
        <v>30</v>
      </c>
      <c r="F2005" s="1" t="s">
        <v>20</v>
      </c>
      <c r="G2005" t="str">
        <f>VLOOKUP(A2005,Total!$A$1:$J$47,8,0)</f>
        <v>Upper: PU 100 | Sole: Rubber 100</v>
      </c>
      <c r="H2005" s="6">
        <f>VLOOKUP(A2005,Total!$A$1:$J$47,9,0)</f>
        <v>36</v>
      </c>
      <c r="I2005" s="5">
        <f t="shared" si="62"/>
        <v>42.839999999999996</v>
      </c>
      <c r="J2005" s="5">
        <f t="shared" si="63"/>
        <v>299.88</v>
      </c>
    </row>
    <row r="2006" spans="1:10" x14ac:dyDescent="0.25">
      <c r="A2006" t="s">
        <v>103</v>
      </c>
      <c r="B2006" t="s">
        <v>104</v>
      </c>
      <c r="C2006">
        <v>7</v>
      </c>
      <c r="D2006">
        <v>4</v>
      </c>
      <c r="E2006" t="s">
        <v>30</v>
      </c>
      <c r="F2006" s="1" t="s">
        <v>147</v>
      </c>
      <c r="G2006" t="str">
        <f>VLOOKUP(A2006,Total!$A$1:$J$47,8,0)</f>
        <v>Upper: PU 100 | Sole: Rubber 100</v>
      </c>
      <c r="H2006" s="6">
        <f>VLOOKUP(A2006,Total!$A$1:$J$47,9,0)</f>
        <v>36</v>
      </c>
      <c r="I2006" s="5">
        <f t="shared" si="62"/>
        <v>42.839999999999996</v>
      </c>
      <c r="J2006" s="5">
        <f t="shared" si="63"/>
        <v>299.88</v>
      </c>
    </row>
    <row r="2007" spans="1:10" x14ac:dyDescent="0.25">
      <c r="A2007" t="s">
        <v>103</v>
      </c>
      <c r="B2007" t="s">
        <v>104</v>
      </c>
      <c r="C2007">
        <v>7</v>
      </c>
      <c r="D2007">
        <v>4</v>
      </c>
      <c r="E2007" t="s">
        <v>30</v>
      </c>
      <c r="F2007" s="1" t="s">
        <v>148</v>
      </c>
      <c r="G2007" t="str">
        <f>VLOOKUP(A2007,Total!$A$1:$J$47,8,0)</f>
        <v>Upper: PU 100 | Sole: Rubber 100</v>
      </c>
      <c r="H2007" s="6">
        <f>VLOOKUP(A2007,Total!$A$1:$J$47,9,0)</f>
        <v>36</v>
      </c>
      <c r="I2007" s="5">
        <f t="shared" si="62"/>
        <v>42.839999999999996</v>
      </c>
      <c r="J2007" s="5">
        <f t="shared" si="63"/>
        <v>299.88</v>
      </c>
    </row>
    <row r="2008" spans="1:10" x14ac:dyDescent="0.25">
      <c r="A2008" t="s">
        <v>103</v>
      </c>
      <c r="B2008" t="s">
        <v>104</v>
      </c>
      <c r="C2008">
        <v>7</v>
      </c>
      <c r="D2008">
        <v>4</v>
      </c>
      <c r="E2008" t="s">
        <v>30</v>
      </c>
      <c r="F2008" s="1" t="s">
        <v>14</v>
      </c>
      <c r="G2008" t="str">
        <f>VLOOKUP(A2008,Total!$A$1:$J$47,8,0)</f>
        <v>Upper: PU 100 | Sole: Rubber 100</v>
      </c>
      <c r="H2008" s="6">
        <f>VLOOKUP(A2008,Total!$A$1:$J$47,9,0)</f>
        <v>36</v>
      </c>
      <c r="I2008" s="5">
        <f t="shared" si="62"/>
        <v>42.839999999999996</v>
      </c>
      <c r="J2008" s="5">
        <f t="shared" si="63"/>
        <v>299.88</v>
      </c>
    </row>
    <row r="2009" spans="1:10" x14ac:dyDescent="0.25">
      <c r="A2009" t="s">
        <v>105</v>
      </c>
      <c r="B2009" t="s">
        <v>106</v>
      </c>
      <c r="C2009">
        <v>2</v>
      </c>
      <c r="D2009">
        <v>4</v>
      </c>
      <c r="E2009" t="s">
        <v>30</v>
      </c>
      <c r="F2009" s="1" t="s">
        <v>20</v>
      </c>
      <c r="G2009" t="str">
        <f>VLOOKUP(A2009,Total!$A$1:$J$47,8,0)</f>
        <v>Upper: PU 100 | Sole: Rubber 100</v>
      </c>
      <c r="H2009" s="6">
        <f>VLOOKUP(A2009,Total!$A$1:$J$47,9,0)</f>
        <v>50</v>
      </c>
      <c r="I2009" s="5">
        <f t="shared" si="62"/>
        <v>59.5</v>
      </c>
      <c r="J2009" s="5">
        <f t="shared" si="63"/>
        <v>119</v>
      </c>
    </row>
    <row r="2010" spans="1:10" x14ac:dyDescent="0.25">
      <c r="A2010" t="s">
        <v>99</v>
      </c>
      <c r="B2010" t="s">
        <v>100</v>
      </c>
      <c r="C2010">
        <v>10</v>
      </c>
      <c r="D2010">
        <v>4</v>
      </c>
      <c r="E2010" t="s">
        <v>30</v>
      </c>
      <c r="F2010" s="1" t="s">
        <v>31</v>
      </c>
      <c r="G2010" t="str">
        <f>VLOOKUP(A2010,Total!$A$1:$J$47,8,0)</f>
        <v>Upper: Satin 100 | Sole: Rubber 100</v>
      </c>
      <c r="H2010" s="6">
        <f>VLOOKUP(A2010,Total!$A$1:$J$47,9,0)</f>
        <v>30</v>
      </c>
      <c r="I2010" s="5">
        <f t="shared" si="62"/>
        <v>35.699999999999996</v>
      </c>
      <c r="J2010" s="5">
        <f t="shared" si="63"/>
        <v>356.99999999999994</v>
      </c>
    </row>
    <row r="2011" spans="1:10" x14ac:dyDescent="0.25">
      <c r="A2011" t="s">
        <v>58</v>
      </c>
      <c r="B2011" t="s">
        <v>59</v>
      </c>
      <c r="C2011">
        <v>2</v>
      </c>
      <c r="D2011">
        <v>5</v>
      </c>
      <c r="E2011" t="s">
        <v>30</v>
      </c>
      <c r="F2011" s="1" t="s">
        <v>20</v>
      </c>
      <c r="G2011" t="str">
        <f>VLOOKUP(A2011,Total!$A$1:$J$47,8,0)</f>
        <v>Upper: PU 100 | Sole: Thermoplastic Rubber 100</v>
      </c>
      <c r="H2011" s="6">
        <f>VLOOKUP(A2011,Total!$A$1:$J$47,9,0)</f>
        <v>55</v>
      </c>
      <c r="I2011" s="5">
        <f t="shared" si="62"/>
        <v>65.45</v>
      </c>
      <c r="J2011" s="5">
        <f t="shared" si="63"/>
        <v>130.9</v>
      </c>
    </row>
    <row r="2012" spans="1:10" x14ac:dyDescent="0.25">
      <c r="A2012" t="s">
        <v>33</v>
      </c>
      <c r="B2012" t="s">
        <v>34</v>
      </c>
      <c r="C2012">
        <v>12</v>
      </c>
      <c r="D2012">
        <v>5</v>
      </c>
      <c r="E2012" t="s">
        <v>30</v>
      </c>
      <c r="F2012" s="1" t="s">
        <v>14</v>
      </c>
      <c r="G2012" t="str">
        <f>VLOOKUP(A2012,Total!$A$1:$J$47,8,0)</f>
        <v>Upper: Satin 100 | Sole: Rubber 100</v>
      </c>
      <c r="H2012" s="6">
        <f>VLOOKUP(A2012,Total!$A$1:$J$47,9,0)</f>
        <v>30</v>
      </c>
      <c r="I2012" s="5">
        <f t="shared" si="62"/>
        <v>35.699999999999996</v>
      </c>
      <c r="J2012" s="5">
        <f t="shared" si="63"/>
        <v>428.4</v>
      </c>
    </row>
    <row r="2013" spans="1:10" x14ac:dyDescent="0.25">
      <c r="A2013" t="s">
        <v>68</v>
      </c>
      <c r="B2013" t="s">
        <v>69</v>
      </c>
      <c r="C2013">
        <v>1</v>
      </c>
      <c r="D2013">
        <v>5</v>
      </c>
      <c r="E2013" t="s">
        <v>30</v>
      </c>
      <c r="F2013" s="1" t="s">
        <v>20</v>
      </c>
      <c r="G2013" t="str">
        <f>VLOOKUP(A2013,Total!$A$1:$J$47,8,0)</f>
        <v>Upper: PU 100 | Sole: Thermoplastic Rubber 100</v>
      </c>
      <c r="H2013" s="6">
        <f>VLOOKUP(A2013,Total!$A$1:$J$47,9,0)</f>
        <v>55</v>
      </c>
      <c r="I2013" s="5">
        <f t="shared" si="62"/>
        <v>65.45</v>
      </c>
      <c r="J2013" s="5">
        <f t="shared" si="63"/>
        <v>65.45</v>
      </c>
    </row>
    <row r="2014" spans="1:10" x14ac:dyDescent="0.25">
      <c r="A2014" t="s">
        <v>48</v>
      </c>
      <c r="B2014" t="s">
        <v>49</v>
      </c>
      <c r="C2014">
        <v>10</v>
      </c>
      <c r="D2014">
        <v>5</v>
      </c>
      <c r="E2014" t="s">
        <v>30</v>
      </c>
      <c r="F2014" s="1" t="s">
        <v>20</v>
      </c>
      <c r="G2014" t="str">
        <f>VLOOKUP(A2014,Total!$A$1:$J$47,8,0)</f>
        <v>Upper: Polyester 100 | Sole: Rubber 100</v>
      </c>
      <c r="H2014" s="6">
        <f>VLOOKUP(A2014,Total!$A$1:$J$47,9,0)</f>
        <v>34</v>
      </c>
      <c r="I2014" s="5">
        <f t="shared" si="62"/>
        <v>40.46</v>
      </c>
      <c r="J2014" s="5">
        <f t="shared" si="63"/>
        <v>404.6</v>
      </c>
    </row>
    <row r="2015" spans="1:10" x14ac:dyDescent="0.25">
      <c r="A2015" t="s">
        <v>101</v>
      </c>
      <c r="B2015" t="s">
        <v>102</v>
      </c>
      <c r="C2015">
        <v>14</v>
      </c>
      <c r="D2015">
        <v>5</v>
      </c>
      <c r="E2015" t="s">
        <v>30</v>
      </c>
      <c r="F2015" s="1" t="s">
        <v>22</v>
      </c>
      <c r="G2015" t="str">
        <f>VLOOKUP(A2015,Total!$A$1:$J$47,8,0)</f>
        <v>Upper: PU 100 | Sole: Rubber 100</v>
      </c>
      <c r="H2015" s="6">
        <f>VLOOKUP(A2015,Total!$A$1:$J$47,9,0)</f>
        <v>32</v>
      </c>
      <c r="I2015" s="5">
        <f t="shared" si="62"/>
        <v>38.08</v>
      </c>
      <c r="J2015" s="5">
        <f t="shared" si="63"/>
        <v>533.12</v>
      </c>
    </row>
    <row r="2016" spans="1:10" x14ac:dyDescent="0.25">
      <c r="A2016" t="s">
        <v>134</v>
      </c>
      <c r="B2016" t="s">
        <v>135</v>
      </c>
      <c r="C2016">
        <v>10</v>
      </c>
      <c r="D2016">
        <v>5</v>
      </c>
      <c r="E2016" t="s">
        <v>30</v>
      </c>
      <c r="F2016" s="1" t="s">
        <v>22</v>
      </c>
      <c r="G2016" t="str">
        <f>VLOOKUP(A2016,Total!$A$1:$J$47,8,0)</f>
        <v>Upper: Polyester 100 | Sole: Rubber 100</v>
      </c>
      <c r="H2016" s="6">
        <f>VLOOKUP(A2016,Total!$A$1:$J$47,9,0)</f>
        <v>28</v>
      </c>
      <c r="I2016" s="5">
        <f t="shared" si="62"/>
        <v>33.32</v>
      </c>
      <c r="J2016" s="5">
        <f t="shared" si="63"/>
        <v>333.2</v>
      </c>
    </row>
    <row r="2017" spans="1:10" x14ac:dyDescent="0.25">
      <c r="A2017" t="s">
        <v>132</v>
      </c>
      <c r="B2017" t="s">
        <v>133</v>
      </c>
      <c r="C2017">
        <v>4</v>
      </c>
      <c r="D2017">
        <v>5</v>
      </c>
      <c r="E2017" t="s">
        <v>30</v>
      </c>
      <c r="F2017" s="1" t="s">
        <v>147</v>
      </c>
      <c r="G2017" t="str">
        <f>VLOOKUP(A2017,Total!$A$1:$J$47,8,0)</f>
        <v>Upper: PU 100 | Sole: Rubber 100</v>
      </c>
      <c r="H2017" s="6">
        <f>VLOOKUP(A2017,Total!$A$1:$J$47,9,0)</f>
        <v>55</v>
      </c>
      <c r="I2017" s="5">
        <f t="shared" si="62"/>
        <v>65.45</v>
      </c>
      <c r="J2017" s="5">
        <f t="shared" si="63"/>
        <v>261.8</v>
      </c>
    </row>
    <row r="2018" spans="1:10" x14ac:dyDescent="0.25">
      <c r="A2018" t="s">
        <v>132</v>
      </c>
      <c r="B2018" t="s">
        <v>133</v>
      </c>
      <c r="C2018">
        <v>4</v>
      </c>
      <c r="D2018">
        <v>5</v>
      </c>
      <c r="E2018" t="s">
        <v>30</v>
      </c>
      <c r="F2018" s="1" t="s">
        <v>14</v>
      </c>
      <c r="G2018" t="str">
        <f>VLOOKUP(A2018,Total!$A$1:$J$47,8,0)</f>
        <v>Upper: PU 100 | Sole: Rubber 100</v>
      </c>
      <c r="H2018" s="6">
        <f>VLOOKUP(A2018,Total!$A$1:$J$47,9,0)</f>
        <v>55</v>
      </c>
      <c r="I2018" s="5">
        <f t="shared" si="62"/>
        <v>65.45</v>
      </c>
      <c r="J2018" s="5">
        <f t="shared" si="63"/>
        <v>261.8</v>
      </c>
    </row>
    <row r="2019" spans="1:10" x14ac:dyDescent="0.25">
      <c r="A2019" t="s">
        <v>58</v>
      </c>
      <c r="B2019" t="s">
        <v>59</v>
      </c>
      <c r="C2019">
        <v>2</v>
      </c>
      <c r="D2019">
        <v>5</v>
      </c>
      <c r="E2019" t="s">
        <v>30</v>
      </c>
      <c r="F2019" s="1" t="s">
        <v>147</v>
      </c>
      <c r="G2019" t="str">
        <f>VLOOKUP(A2019,Total!$A$1:$J$47,8,0)</f>
        <v>Upper: PU 100 | Sole: Thermoplastic Rubber 100</v>
      </c>
      <c r="H2019" s="6">
        <f>VLOOKUP(A2019,Total!$A$1:$J$47,9,0)</f>
        <v>55</v>
      </c>
      <c r="I2019" s="5">
        <f t="shared" si="62"/>
        <v>65.45</v>
      </c>
      <c r="J2019" s="5">
        <f t="shared" si="63"/>
        <v>130.9</v>
      </c>
    </row>
    <row r="2020" spans="1:10" x14ac:dyDescent="0.25">
      <c r="A2020" t="s">
        <v>85</v>
      </c>
      <c r="B2020" t="s">
        <v>86</v>
      </c>
      <c r="C2020">
        <v>8</v>
      </c>
      <c r="D2020">
        <v>5</v>
      </c>
      <c r="E2020" t="s">
        <v>30</v>
      </c>
      <c r="F2020" s="1" t="s">
        <v>147</v>
      </c>
      <c r="G2020" t="str">
        <f>VLOOKUP(A2020,Total!$A$1:$J$47,8,0)</f>
        <v>Upper: Polyester 100 | Sole: PVC 100</v>
      </c>
      <c r="H2020" s="6">
        <f>VLOOKUP(A2020,Total!$A$1:$J$47,9,0)</f>
        <v>50</v>
      </c>
      <c r="I2020" s="5">
        <f t="shared" si="62"/>
        <v>59.5</v>
      </c>
      <c r="J2020" s="5">
        <f t="shared" si="63"/>
        <v>476</v>
      </c>
    </row>
    <row r="2021" spans="1:10" x14ac:dyDescent="0.25">
      <c r="A2021" t="s">
        <v>75</v>
      </c>
      <c r="B2021" t="s">
        <v>76</v>
      </c>
      <c r="C2021">
        <v>8</v>
      </c>
      <c r="D2021">
        <v>5</v>
      </c>
      <c r="E2021" t="s">
        <v>30</v>
      </c>
      <c r="F2021" s="1" t="s">
        <v>147</v>
      </c>
      <c r="G2021" t="str">
        <f>VLOOKUP(A2021,Total!$A$1:$J$47,8,0)</f>
        <v>Upper: Polyester 100 | Sole: PVC 100</v>
      </c>
      <c r="H2021" s="6">
        <f>VLOOKUP(A2021,Total!$A$1:$J$47,9,0)</f>
        <v>30</v>
      </c>
      <c r="I2021" s="5">
        <f t="shared" si="62"/>
        <v>35.699999999999996</v>
      </c>
      <c r="J2021" s="5">
        <f t="shared" si="63"/>
        <v>285.59999999999997</v>
      </c>
    </row>
    <row r="2022" spans="1:10" x14ac:dyDescent="0.25">
      <c r="A2022" t="s">
        <v>85</v>
      </c>
      <c r="B2022" t="s">
        <v>86</v>
      </c>
      <c r="C2022">
        <v>8</v>
      </c>
      <c r="D2022">
        <v>5</v>
      </c>
      <c r="E2022" t="s">
        <v>30</v>
      </c>
      <c r="F2022" s="1" t="s">
        <v>147</v>
      </c>
      <c r="G2022" t="str">
        <f>VLOOKUP(A2022,Total!$A$1:$J$47,8,0)</f>
        <v>Upper: Polyester 100 | Sole: PVC 100</v>
      </c>
      <c r="H2022" s="6">
        <f>VLOOKUP(A2022,Total!$A$1:$J$47,9,0)</f>
        <v>50</v>
      </c>
      <c r="I2022" s="5">
        <f t="shared" si="62"/>
        <v>59.5</v>
      </c>
      <c r="J2022" s="5">
        <f t="shared" si="63"/>
        <v>476</v>
      </c>
    </row>
    <row r="2023" spans="1:10" x14ac:dyDescent="0.25">
      <c r="A2023" t="s">
        <v>134</v>
      </c>
      <c r="B2023" t="s">
        <v>135</v>
      </c>
      <c r="C2023">
        <v>10</v>
      </c>
      <c r="D2023">
        <v>5</v>
      </c>
      <c r="E2023" t="s">
        <v>30</v>
      </c>
      <c r="F2023" s="1" t="s">
        <v>31</v>
      </c>
      <c r="G2023" t="str">
        <f>VLOOKUP(A2023,Total!$A$1:$J$47,8,0)</f>
        <v>Upper: Polyester 100 | Sole: Rubber 100</v>
      </c>
      <c r="H2023" s="6">
        <f>VLOOKUP(A2023,Total!$A$1:$J$47,9,0)</f>
        <v>28</v>
      </c>
      <c r="I2023" s="5">
        <f t="shared" si="62"/>
        <v>33.32</v>
      </c>
      <c r="J2023" s="5">
        <f t="shared" si="63"/>
        <v>333.2</v>
      </c>
    </row>
    <row r="2024" spans="1:10" x14ac:dyDescent="0.25">
      <c r="A2024" t="s">
        <v>75</v>
      </c>
      <c r="B2024" t="s">
        <v>76</v>
      </c>
      <c r="C2024">
        <v>8</v>
      </c>
      <c r="D2024">
        <v>5</v>
      </c>
      <c r="E2024" t="s">
        <v>30</v>
      </c>
      <c r="F2024" s="1" t="s">
        <v>14</v>
      </c>
      <c r="G2024" t="str">
        <f>VLOOKUP(A2024,Total!$A$1:$J$47,8,0)</f>
        <v>Upper: Polyester 100 | Sole: PVC 100</v>
      </c>
      <c r="H2024" s="6">
        <f>VLOOKUP(A2024,Total!$A$1:$J$47,9,0)</f>
        <v>30</v>
      </c>
      <c r="I2024" s="5">
        <f t="shared" si="62"/>
        <v>35.699999999999996</v>
      </c>
      <c r="J2024" s="5">
        <f t="shared" si="63"/>
        <v>285.59999999999997</v>
      </c>
    </row>
    <row r="2025" spans="1:10" x14ac:dyDescent="0.25">
      <c r="A2025" t="s">
        <v>61</v>
      </c>
      <c r="B2025" t="s">
        <v>62</v>
      </c>
      <c r="C2025">
        <v>4</v>
      </c>
      <c r="D2025">
        <v>5</v>
      </c>
      <c r="E2025" t="s">
        <v>30</v>
      </c>
      <c r="F2025" s="1" t="s">
        <v>22</v>
      </c>
      <c r="G2025" t="str">
        <f>VLOOKUP(A2025,Total!$A$1:$J$47,8,0)</f>
        <v>Upper: PU 100 | Sole: Rubber 100</v>
      </c>
      <c r="H2025" s="6">
        <f>VLOOKUP(A2025,Total!$A$1:$J$47,9,0)</f>
        <v>55</v>
      </c>
      <c r="I2025" s="5">
        <f t="shared" si="62"/>
        <v>65.45</v>
      </c>
      <c r="J2025" s="5">
        <f t="shared" si="63"/>
        <v>261.8</v>
      </c>
    </row>
    <row r="2026" spans="1:10" x14ac:dyDescent="0.25">
      <c r="A2026" t="s">
        <v>94</v>
      </c>
      <c r="B2026" t="s">
        <v>95</v>
      </c>
      <c r="C2026">
        <v>7</v>
      </c>
      <c r="D2026">
        <v>5</v>
      </c>
      <c r="E2026" t="s">
        <v>30</v>
      </c>
      <c r="F2026" s="1" t="s">
        <v>147</v>
      </c>
      <c r="G2026" t="str">
        <f>VLOOKUP(A2026,Total!$A$1:$J$47,8,0)</f>
        <v>Upper: PU 100 | Sole: Rubber 100</v>
      </c>
      <c r="H2026" s="6">
        <f>VLOOKUP(A2026,Total!$A$1:$J$47,9,0)</f>
        <v>50</v>
      </c>
      <c r="I2026" s="5">
        <f t="shared" si="62"/>
        <v>59.5</v>
      </c>
      <c r="J2026" s="5">
        <f t="shared" si="63"/>
        <v>416.5</v>
      </c>
    </row>
    <row r="2027" spans="1:10" x14ac:dyDescent="0.25">
      <c r="A2027" t="s">
        <v>105</v>
      </c>
      <c r="B2027" t="s">
        <v>106</v>
      </c>
      <c r="C2027">
        <v>5</v>
      </c>
      <c r="D2027">
        <v>5</v>
      </c>
      <c r="E2027" t="s">
        <v>30</v>
      </c>
      <c r="F2027" s="1" t="s">
        <v>22</v>
      </c>
      <c r="G2027" t="str">
        <f>VLOOKUP(A2027,Total!$A$1:$J$47,8,0)</f>
        <v>Upper: PU 100 | Sole: Rubber 100</v>
      </c>
      <c r="H2027" s="6">
        <f>VLOOKUP(A2027,Total!$A$1:$J$47,9,0)</f>
        <v>50</v>
      </c>
      <c r="I2027" s="5">
        <f t="shared" si="62"/>
        <v>59.5</v>
      </c>
      <c r="J2027" s="5">
        <f t="shared" si="63"/>
        <v>297.5</v>
      </c>
    </row>
    <row r="2028" spans="1:10" x14ac:dyDescent="0.25">
      <c r="A2028" t="s">
        <v>92</v>
      </c>
      <c r="B2028" t="s">
        <v>93</v>
      </c>
      <c r="C2028">
        <v>5</v>
      </c>
      <c r="D2028">
        <v>5</v>
      </c>
      <c r="E2028" t="s">
        <v>30</v>
      </c>
      <c r="F2028" s="1" t="s">
        <v>20</v>
      </c>
      <c r="G2028" t="str">
        <f>VLOOKUP(A2028,Total!$A$1:$J$47,8,0)</f>
        <v>Upper: PU 100 | Sole: Rubber 100</v>
      </c>
      <c r="H2028" s="6">
        <f>VLOOKUP(A2028,Total!$A$1:$J$47,9,0)</f>
        <v>60</v>
      </c>
      <c r="I2028" s="5">
        <f t="shared" si="62"/>
        <v>71.399999999999991</v>
      </c>
      <c r="J2028" s="5">
        <f t="shared" si="63"/>
        <v>356.99999999999994</v>
      </c>
    </row>
    <row r="2029" spans="1:10" x14ac:dyDescent="0.25">
      <c r="A2029" t="s">
        <v>132</v>
      </c>
      <c r="B2029" t="s">
        <v>133</v>
      </c>
      <c r="C2029">
        <v>4</v>
      </c>
      <c r="D2029">
        <v>5</v>
      </c>
      <c r="E2029" t="s">
        <v>30</v>
      </c>
      <c r="F2029" s="1" t="s">
        <v>14</v>
      </c>
      <c r="G2029" t="str">
        <f>VLOOKUP(A2029,Total!$A$1:$J$47,8,0)</f>
        <v>Upper: PU 100 | Sole: Rubber 100</v>
      </c>
      <c r="H2029" s="6">
        <f>VLOOKUP(A2029,Total!$A$1:$J$47,9,0)</f>
        <v>55</v>
      </c>
      <c r="I2029" s="5">
        <f t="shared" si="62"/>
        <v>65.45</v>
      </c>
      <c r="J2029" s="5">
        <f t="shared" si="63"/>
        <v>261.8</v>
      </c>
    </row>
    <row r="2030" spans="1:10" x14ac:dyDescent="0.25">
      <c r="A2030" t="s">
        <v>132</v>
      </c>
      <c r="B2030" t="s">
        <v>133</v>
      </c>
      <c r="C2030">
        <v>4</v>
      </c>
      <c r="D2030">
        <v>5</v>
      </c>
      <c r="E2030" t="s">
        <v>30</v>
      </c>
      <c r="F2030" s="1" t="s">
        <v>31</v>
      </c>
      <c r="G2030" t="str">
        <f>VLOOKUP(A2030,Total!$A$1:$J$47,8,0)</f>
        <v>Upper: PU 100 | Sole: Rubber 100</v>
      </c>
      <c r="H2030" s="6">
        <f>VLOOKUP(A2030,Total!$A$1:$J$47,9,0)</f>
        <v>55</v>
      </c>
      <c r="I2030" s="5">
        <f t="shared" si="62"/>
        <v>65.45</v>
      </c>
      <c r="J2030" s="5">
        <f t="shared" si="63"/>
        <v>261.8</v>
      </c>
    </row>
    <row r="2031" spans="1:10" x14ac:dyDescent="0.25">
      <c r="A2031" t="s">
        <v>132</v>
      </c>
      <c r="B2031" t="s">
        <v>133</v>
      </c>
      <c r="C2031">
        <v>4</v>
      </c>
      <c r="D2031">
        <v>5</v>
      </c>
      <c r="E2031" t="s">
        <v>30</v>
      </c>
      <c r="F2031" s="1" t="s">
        <v>148</v>
      </c>
      <c r="G2031" t="str">
        <f>VLOOKUP(A2031,Total!$A$1:$J$47,8,0)</f>
        <v>Upper: PU 100 | Sole: Rubber 100</v>
      </c>
      <c r="H2031" s="6">
        <f>VLOOKUP(A2031,Total!$A$1:$J$47,9,0)</f>
        <v>55</v>
      </c>
      <c r="I2031" s="5">
        <f t="shared" si="62"/>
        <v>65.45</v>
      </c>
      <c r="J2031" s="5">
        <f t="shared" si="63"/>
        <v>261.8</v>
      </c>
    </row>
    <row r="2032" spans="1:10" x14ac:dyDescent="0.25">
      <c r="A2032" t="s">
        <v>132</v>
      </c>
      <c r="B2032" t="s">
        <v>133</v>
      </c>
      <c r="C2032">
        <v>4</v>
      </c>
      <c r="D2032">
        <v>5</v>
      </c>
      <c r="E2032" t="s">
        <v>30</v>
      </c>
      <c r="F2032" s="1" t="s">
        <v>20</v>
      </c>
      <c r="G2032" t="str">
        <f>VLOOKUP(A2032,Total!$A$1:$J$47,8,0)</f>
        <v>Upper: PU 100 | Sole: Rubber 100</v>
      </c>
      <c r="H2032" s="6">
        <f>VLOOKUP(A2032,Total!$A$1:$J$47,9,0)</f>
        <v>55</v>
      </c>
      <c r="I2032" s="5">
        <f t="shared" si="62"/>
        <v>65.45</v>
      </c>
      <c r="J2032" s="5">
        <f t="shared" si="63"/>
        <v>261.8</v>
      </c>
    </row>
    <row r="2033" spans="1:10" x14ac:dyDescent="0.25">
      <c r="A2033" t="s">
        <v>132</v>
      </c>
      <c r="B2033" t="s">
        <v>133</v>
      </c>
      <c r="C2033">
        <v>4</v>
      </c>
      <c r="D2033">
        <v>5</v>
      </c>
      <c r="E2033" t="s">
        <v>30</v>
      </c>
      <c r="F2033" s="1" t="s">
        <v>148</v>
      </c>
      <c r="G2033" t="str">
        <f>VLOOKUP(A2033,Total!$A$1:$J$47,8,0)</f>
        <v>Upper: PU 100 | Sole: Rubber 100</v>
      </c>
      <c r="H2033" s="6">
        <f>VLOOKUP(A2033,Total!$A$1:$J$47,9,0)</f>
        <v>55</v>
      </c>
      <c r="I2033" s="5">
        <f t="shared" si="62"/>
        <v>65.45</v>
      </c>
      <c r="J2033" s="5">
        <f t="shared" si="63"/>
        <v>261.8</v>
      </c>
    </row>
    <row r="2034" spans="1:10" x14ac:dyDescent="0.25">
      <c r="A2034" t="s">
        <v>132</v>
      </c>
      <c r="B2034" t="s">
        <v>133</v>
      </c>
      <c r="C2034">
        <v>4</v>
      </c>
      <c r="D2034">
        <v>5</v>
      </c>
      <c r="E2034" t="s">
        <v>30</v>
      </c>
      <c r="F2034" s="1" t="s">
        <v>22</v>
      </c>
      <c r="G2034" t="str">
        <f>VLOOKUP(A2034,Total!$A$1:$J$47,8,0)</f>
        <v>Upper: PU 100 | Sole: Rubber 100</v>
      </c>
      <c r="H2034" s="6">
        <f>VLOOKUP(A2034,Total!$A$1:$J$47,9,0)</f>
        <v>55</v>
      </c>
      <c r="I2034" s="5">
        <f t="shared" si="62"/>
        <v>65.45</v>
      </c>
      <c r="J2034" s="5">
        <f t="shared" si="63"/>
        <v>261.8</v>
      </c>
    </row>
    <row r="2035" spans="1:10" x14ac:dyDescent="0.25">
      <c r="A2035" t="s">
        <v>132</v>
      </c>
      <c r="B2035" t="s">
        <v>133</v>
      </c>
      <c r="C2035">
        <v>4</v>
      </c>
      <c r="D2035">
        <v>6</v>
      </c>
      <c r="E2035" t="s">
        <v>30</v>
      </c>
      <c r="F2035" s="1" t="s">
        <v>147</v>
      </c>
      <c r="G2035" t="str">
        <f>VLOOKUP(A2035,Total!$A$1:$J$47,8,0)</f>
        <v>Upper: PU 100 | Sole: Rubber 100</v>
      </c>
      <c r="H2035" s="6">
        <f>VLOOKUP(A2035,Total!$A$1:$J$47,9,0)</f>
        <v>55</v>
      </c>
      <c r="I2035" s="5">
        <f t="shared" si="62"/>
        <v>65.45</v>
      </c>
      <c r="J2035" s="5">
        <f t="shared" si="63"/>
        <v>261.8</v>
      </c>
    </row>
    <row r="2036" spans="1:10" x14ac:dyDescent="0.25">
      <c r="A2036" t="s">
        <v>107</v>
      </c>
      <c r="B2036" t="s">
        <v>109</v>
      </c>
      <c r="C2036">
        <v>4</v>
      </c>
      <c r="D2036">
        <v>6</v>
      </c>
      <c r="E2036" t="s">
        <v>30</v>
      </c>
      <c r="F2036" s="1" t="s">
        <v>148</v>
      </c>
      <c r="G2036" t="str">
        <f>VLOOKUP(A2036,Total!$A$1:$J$47,8,0)</f>
        <v>Upper: PU 100 | Sole: Rubber 100</v>
      </c>
      <c r="H2036" s="6">
        <f>VLOOKUP(A2036,Total!$A$1:$J$47,9,0)</f>
        <v>55</v>
      </c>
      <c r="I2036" s="5">
        <f t="shared" si="62"/>
        <v>65.45</v>
      </c>
      <c r="J2036" s="5">
        <f t="shared" si="63"/>
        <v>261.8</v>
      </c>
    </row>
    <row r="2037" spans="1:10" x14ac:dyDescent="0.25">
      <c r="A2037" t="s">
        <v>107</v>
      </c>
      <c r="B2037" t="s">
        <v>109</v>
      </c>
      <c r="C2037">
        <v>4</v>
      </c>
      <c r="D2037">
        <v>6</v>
      </c>
      <c r="E2037" t="s">
        <v>30</v>
      </c>
      <c r="F2037" s="1" t="s">
        <v>14</v>
      </c>
      <c r="G2037" t="str">
        <f>VLOOKUP(A2037,Total!$A$1:$J$47,8,0)</f>
        <v>Upper: PU 100 | Sole: Rubber 100</v>
      </c>
      <c r="H2037" s="6">
        <f>VLOOKUP(A2037,Total!$A$1:$J$47,9,0)</f>
        <v>55</v>
      </c>
      <c r="I2037" s="5">
        <f t="shared" si="62"/>
        <v>65.45</v>
      </c>
      <c r="J2037" s="5">
        <f t="shared" si="63"/>
        <v>261.8</v>
      </c>
    </row>
    <row r="2038" spans="1:10" x14ac:dyDescent="0.25">
      <c r="A2038" t="s">
        <v>68</v>
      </c>
      <c r="B2038" t="s">
        <v>69</v>
      </c>
      <c r="C2038">
        <v>2</v>
      </c>
      <c r="D2038">
        <v>6</v>
      </c>
      <c r="E2038" t="s">
        <v>30</v>
      </c>
      <c r="F2038" s="1" t="s">
        <v>20</v>
      </c>
      <c r="G2038" t="str">
        <f>VLOOKUP(A2038,Total!$A$1:$J$47,8,0)</f>
        <v>Upper: PU 100 | Sole: Thermoplastic Rubber 100</v>
      </c>
      <c r="H2038" s="6">
        <f>VLOOKUP(A2038,Total!$A$1:$J$47,9,0)</f>
        <v>55</v>
      </c>
      <c r="I2038" s="5">
        <f t="shared" si="62"/>
        <v>65.45</v>
      </c>
      <c r="J2038" s="5">
        <f t="shared" si="63"/>
        <v>130.9</v>
      </c>
    </row>
    <row r="2039" spans="1:10" x14ac:dyDescent="0.25">
      <c r="A2039" t="s">
        <v>68</v>
      </c>
      <c r="B2039" t="s">
        <v>69</v>
      </c>
      <c r="C2039">
        <v>2</v>
      </c>
      <c r="D2039">
        <v>6</v>
      </c>
      <c r="E2039" t="s">
        <v>30</v>
      </c>
      <c r="F2039" s="1" t="s">
        <v>148</v>
      </c>
      <c r="G2039" t="str">
        <f>VLOOKUP(A2039,Total!$A$1:$J$47,8,0)</f>
        <v>Upper: PU 100 | Sole: Thermoplastic Rubber 100</v>
      </c>
      <c r="H2039" s="6">
        <f>VLOOKUP(A2039,Total!$A$1:$J$47,9,0)</f>
        <v>55</v>
      </c>
      <c r="I2039" s="5">
        <f t="shared" si="62"/>
        <v>65.45</v>
      </c>
      <c r="J2039" s="5">
        <f t="shared" si="63"/>
        <v>130.9</v>
      </c>
    </row>
    <row r="2040" spans="1:10" x14ac:dyDescent="0.25">
      <c r="A2040" t="s">
        <v>68</v>
      </c>
      <c r="B2040" t="s">
        <v>69</v>
      </c>
      <c r="C2040">
        <v>2</v>
      </c>
      <c r="D2040">
        <v>6</v>
      </c>
      <c r="E2040" t="s">
        <v>30</v>
      </c>
      <c r="F2040" s="1" t="s">
        <v>148</v>
      </c>
      <c r="G2040" t="str">
        <f>VLOOKUP(A2040,Total!$A$1:$J$47,8,0)</f>
        <v>Upper: PU 100 | Sole: Thermoplastic Rubber 100</v>
      </c>
      <c r="H2040" s="6">
        <f>VLOOKUP(A2040,Total!$A$1:$J$47,9,0)</f>
        <v>55</v>
      </c>
      <c r="I2040" s="5">
        <f t="shared" si="62"/>
        <v>65.45</v>
      </c>
      <c r="J2040" s="5">
        <f t="shared" si="63"/>
        <v>130.9</v>
      </c>
    </row>
    <row r="2041" spans="1:10" x14ac:dyDescent="0.25">
      <c r="A2041" t="s">
        <v>123</v>
      </c>
      <c r="B2041" t="s">
        <v>124</v>
      </c>
      <c r="C2041">
        <v>4</v>
      </c>
      <c r="D2041">
        <v>6</v>
      </c>
      <c r="E2041" t="s">
        <v>30</v>
      </c>
      <c r="F2041" s="1" t="s">
        <v>14</v>
      </c>
      <c r="G2041" t="str">
        <f>VLOOKUP(A2041,Total!$A$1:$J$47,8,0)</f>
        <v>Upper: Synthetic Materials Lining And Sock: Synthetic Materials Outer: Other Synthetic Materials</v>
      </c>
      <c r="H2041" s="6">
        <f>VLOOKUP(A2041,Total!$A$1:$J$47,9,0)</f>
        <v>35</v>
      </c>
      <c r="I2041" s="5">
        <f t="shared" si="62"/>
        <v>41.65</v>
      </c>
      <c r="J2041" s="5">
        <f t="shared" si="63"/>
        <v>166.6</v>
      </c>
    </row>
    <row r="2042" spans="1:10" x14ac:dyDescent="0.25">
      <c r="A2042" t="s">
        <v>120</v>
      </c>
      <c r="B2042" t="s">
        <v>121</v>
      </c>
      <c r="C2042">
        <v>2</v>
      </c>
      <c r="D2042">
        <v>6</v>
      </c>
      <c r="E2042" t="s">
        <v>30</v>
      </c>
      <c r="F2042" s="1" t="s">
        <v>14</v>
      </c>
      <c r="G2042" t="str">
        <f>VLOOKUP(A2042,Total!$A$1:$J$47,8,0)</f>
        <v>Upper-100% Polyester  sock-100% polyurethane outsole-TPR</v>
      </c>
      <c r="H2042" s="6">
        <f>VLOOKUP(A2042,Total!$A$1:$J$47,9,0)</f>
        <v>35</v>
      </c>
      <c r="I2042" s="5">
        <f t="shared" si="62"/>
        <v>41.65</v>
      </c>
      <c r="J2042" s="5">
        <f t="shared" si="63"/>
        <v>83.3</v>
      </c>
    </row>
    <row r="2043" spans="1:10" x14ac:dyDescent="0.25">
      <c r="A2043" t="s">
        <v>107</v>
      </c>
      <c r="B2043" t="s">
        <v>109</v>
      </c>
      <c r="C2043">
        <v>4</v>
      </c>
      <c r="D2043">
        <v>6</v>
      </c>
      <c r="E2043" t="s">
        <v>30</v>
      </c>
      <c r="F2043" s="1" t="s">
        <v>148</v>
      </c>
      <c r="G2043" t="str">
        <f>VLOOKUP(A2043,Total!$A$1:$J$47,8,0)</f>
        <v>Upper: PU 100 | Sole: Rubber 100</v>
      </c>
      <c r="H2043" s="6">
        <f>VLOOKUP(A2043,Total!$A$1:$J$47,9,0)</f>
        <v>55</v>
      </c>
      <c r="I2043" s="5">
        <f t="shared" si="62"/>
        <v>65.45</v>
      </c>
      <c r="J2043" s="5">
        <f t="shared" si="63"/>
        <v>261.8</v>
      </c>
    </row>
    <row r="2044" spans="1:10" x14ac:dyDescent="0.25">
      <c r="A2044" t="s">
        <v>107</v>
      </c>
      <c r="B2044" t="s">
        <v>109</v>
      </c>
      <c r="C2044">
        <v>4</v>
      </c>
      <c r="D2044">
        <v>6</v>
      </c>
      <c r="E2044" t="s">
        <v>30</v>
      </c>
      <c r="F2044" s="1" t="s">
        <v>20</v>
      </c>
      <c r="G2044" t="str">
        <f>VLOOKUP(A2044,Total!$A$1:$J$47,8,0)</f>
        <v>Upper: PU 100 | Sole: Rubber 100</v>
      </c>
      <c r="H2044" s="6">
        <f>VLOOKUP(A2044,Total!$A$1:$J$47,9,0)</f>
        <v>55</v>
      </c>
      <c r="I2044" s="5">
        <f t="shared" si="62"/>
        <v>65.45</v>
      </c>
      <c r="J2044" s="5">
        <f t="shared" si="63"/>
        <v>261.8</v>
      </c>
    </row>
    <row r="2045" spans="1:10" x14ac:dyDescent="0.25">
      <c r="A2045" t="s">
        <v>99</v>
      </c>
      <c r="B2045" t="s">
        <v>100</v>
      </c>
      <c r="C2045">
        <v>12</v>
      </c>
      <c r="D2045">
        <v>6</v>
      </c>
      <c r="E2045" t="s">
        <v>30</v>
      </c>
      <c r="F2045" s="1" t="s">
        <v>148</v>
      </c>
      <c r="G2045" t="str">
        <f>VLOOKUP(A2045,Total!$A$1:$J$47,8,0)</f>
        <v>Upper: Satin 100 | Sole: Rubber 100</v>
      </c>
      <c r="H2045" s="6">
        <f>VLOOKUP(A2045,Total!$A$1:$J$47,9,0)</f>
        <v>30</v>
      </c>
      <c r="I2045" s="5">
        <f t="shared" si="62"/>
        <v>35.699999999999996</v>
      </c>
      <c r="J2045" s="5">
        <f t="shared" si="63"/>
        <v>428.4</v>
      </c>
    </row>
    <row r="2046" spans="1:10" x14ac:dyDescent="0.25">
      <c r="A2046" t="s">
        <v>128</v>
      </c>
      <c r="B2046" t="s">
        <v>129</v>
      </c>
      <c r="C2046">
        <v>5</v>
      </c>
      <c r="D2046">
        <v>6</v>
      </c>
      <c r="E2046" t="s">
        <v>30</v>
      </c>
      <c r="F2046" s="1" t="s">
        <v>31</v>
      </c>
      <c r="G2046" t="str">
        <f>VLOOKUP(A2046,Total!$A$1:$J$47,8,0)</f>
        <v>Upper: PU 100 | Sole: Rubber 100</v>
      </c>
      <c r="H2046" s="6">
        <f>VLOOKUP(A2046,Total!$A$1:$J$47,9,0)</f>
        <v>60</v>
      </c>
      <c r="I2046" s="5">
        <f t="shared" si="62"/>
        <v>71.399999999999991</v>
      </c>
      <c r="J2046" s="5">
        <f t="shared" si="63"/>
        <v>356.99999999999994</v>
      </c>
    </row>
    <row r="2047" spans="1:10" x14ac:dyDescent="0.25">
      <c r="A2047" t="s">
        <v>123</v>
      </c>
      <c r="B2047" t="s">
        <v>124</v>
      </c>
      <c r="C2047">
        <v>4</v>
      </c>
      <c r="D2047">
        <v>6</v>
      </c>
      <c r="E2047" t="s">
        <v>30</v>
      </c>
      <c r="F2047" s="1" t="s">
        <v>147</v>
      </c>
      <c r="G2047" t="str">
        <f>VLOOKUP(A2047,Total!$A$1:$J$47,8,0)</f>
        <v>Upper: Synthetic Materials Lining And Sock: Synthetic Materials Outer: Other Synthetic Materials</v>
      </c>
      <c r="H2047" s="6">
        <f>VLOOKUP(A2047,Total!$A$1:$J$47,9,0)</f>
        <v>35</v>
      </c>
      <c r="I2047" s="5">
        <f t="shared" si="62"/>
        <v>41.65</v>
      </c>
      <c r="J2047" s="5">
        <f t="shared" si="63"/>
        <v>166.6</v>
      </c>
    </row>
    <row r="2048" spans="1:10" x14ac:dyDescent="0.25">
      <c r="A2048" t="s">
        <v>123</v>
      </c>
      <c r="B2048" t="s">
        <v>124</v>
      </c>
      <c r="C2048">
        <v>4</v>
      </c>
      <c r="D2048">
        <v>6</v>
      </c>
      <c r="E2048" t="s">
        <v>30</v>
      </c>
      <c r="F2048" s="1" t="s">
        <v>147</v>
      </c>
      <c r="G2048" t="str">
        <f>VLOOKUP(A2048,Total!$A$1:$J$47,8,0)</f>
        <v>Upper: Synthetic Materials Lining And Sock: Synthetic Materials Outer: Other Synthetic Materials</v>
      </c>
      <c r="H2048" s="6">
        <f>VLOOKUP(A2048,Total!$A$1:$J$47,9,0)</f>
        <v>35</v>
      </c>
      <c r="I2048" s="5">
        <f t="shared" si="62"/>
        <v>41.65</v>
      </c>
      <c r="J2048" s="5">
        <f t="shared" si="63"/>
        <v>166.6</v>
      </c>
    </row>
    <row r="2049" spans="1:10" x14ac:dyDescent="0.25">
      <c r="A2049" t="s">
        <v>103</v>
      </c>
      <c r="B2049" t="s">
        <v>104</v>
      </c>
      <c r="C2049">
        <v>7</v>
      </c>
      <c r="D2049">
        <v>6</v>
      </c>
      <c r="E2049" t="s">
        <v>30</v>
      </c>
      <c r="F2049" s="1" t="s">
        <v>14</v>
      </c>
      <c r="G2049" t="str">
        <f>VLOOKUP(A2049,Total!$A$1:$J$47,8,0)</f>
        <v>Upper: PU 100 | Sole: Rubber 100</v>
      </c>
      <c r="H2049" s="6">
        <f>VLOOKUP(A2049,Total!$A$1:$J$47,9,0)</f>
        <v>36</v>
      </c>
      <c r="I2049" s="5">
        <f t="shared" si="62"/>
        <v>42.839999999999996</v>
      </c>
      <c r="J2049" s="5">
        <f t="shared" si="63"/>
        <v>299.88</v>
      </c>
    </row>
    <row r="2050" spans="1:10" x14ac:dyDescent="0.25">
      <c r="A2050" t="s">
        <v>103</v>
      </c>
      <c r="B2050" t="s">
        <v>104</v>
      </c>
      <c r="C2050">
        <v>7</v>
      </c>
      <c r="D2050">
        <v>6</v>
      </c>
      <c r="E2050" t="s">
        <v>30</v>
      </c>
      <c r="F2050" s="1" t="s">
        <v>147</v>
      </c>
      <c r="G2050" t="str">
        <f>VLOOKUP(A2050,Total!$A$1:$J$47,8,0)</f>
        <v>Upper: PU 100 | Sole: Rubber 100</v>
      </c>
      <c r="H2050" s="6">
        <f>VLOOKUP(A2050,Total!$A$1:$J$47,9,0)</f>
        <v>36</v>
      </c>
      <c r="I2050" s="5">
        <f t="shared" si="62"/>
        <v>42.839999999999996</v>
      </c>
      <c r="J2050" s="5">
        <f t="shared" si="63"/>
        <v>299.88</v>
      </c>
    </row>
    <row r="2051" spans="1:10" x14ac:dyDescent="0.25">
      <c r="A2051" t="s">
        <v>103</v>
      </c>
      <c r="B2051" t="s">
        <v>104</v>
      </c>
      <c r="C2051">
        <v>7</v>
      </c>
      <c r="D2051">
        <v>6</v>
      </c>
      <c r="E2051" t="s">
        <v>30</v>
      </c>
      <c r="F2051" s="1" t="s">
        <v>31</v>
      </c>
      <c r="G2051" t="str">
        <f>VLOOKUP(A2051,Total!$A$1:$J$47,8,0)</f>
        <v>Upper: PU 100 | Sole: Rubber 100</v>
      </c>
      <c r="H2051" s="6">
        <f>VLOOKUP(A2051,Total!$A$1:$J$47,9,0)</f>
        <v>36</v>
      </c>
      <c r="I2051" s="5">
        <f t="shared" ref="I2051:I2114" si="64">H2051*1.19</f>
        <v>42.839999999999996</v>
      </c>
      <c r="J2051" s="5">
        <f t="shared" ref="J2051:J2114" si="65">I2051*C2051</f>
        <v>299.88</v>
      </c>
    </row>
    <row r="2052" spans="1:10" x14ac:dyDescent="0.25">
      <c r="A2052" t="s">
        <v>103</v>
      </c>
      <c r="B2052" t="s">
        <v>104</v>
      </c>
      <c r="C2052">
        <v>7</v>
      </c>
      <c r="D2052">
        <v>6</v>
      </c>
      <c r="E2052" t="s">
        <v>30</v>
      </c>
      <c r="F2052" s="1" t="s">
        <v>20</v>
      </c>
      <c r="G2052" t="str">
        <f>VLOOKUP(A2052,Total!$A$1:$J$47,8,0)</f>
        <v>Upper: PU 100 | Sole: Rubber 100</v>
      </c>
      <c r="H2052" s="6">
        <f>VLOOKUP(A2052,Total!$A$1:$J$47,9,0)</f>
        <v>36</v>
      </c>
      <c r="I2052" s="5">
        <f t="shared" si="64"/>
        <v>42.839999999999996</v>
      </c>
      <c r="J2052" s="5">
        <f t="shared" si="65"/>
        <v>299.88</v>
      </c>
    </row>
    <row r="2053" spans="1:10" x14ac:dyDescent="0.25">
      <c r="A2053" t="s">
        <v>103</v>
      </c>
      <c r="B2053" t="s">
        <v>104</v>
      </c>
      <c r="C2053">
        <v>7</v>
      </c>
      <c r="D2053">
        <v>6</v>
      </c>
      <c r="E2053" t="s">
        <v>30</v>
      </c>
      <c r="F2053" s="1" t="s">
        <v>148</v>
      </c>
      <c r="G2053" t="str">
        <f>VLOOKUP(A2053,Total!$A$1:$J$47,8,0)</f>
        <v>Upper: PU 100 | Sole: Rubber 100</v>
      </c>
      <c r="H2053" s="6">
        <f>VLOOKUP(A2053,Total!$A$1:$J$47,9,0)</f>
        <v>36</v>
      </c>
      <c r="I2053" s="5">
        <f t="shared" si="64"/>
        <v>42.839999999999996</v>
      </c>
      <c r="J2053" s="5">
        <f t="shared" si="65"/>
        <v>299.88</v>
      </c>
    </row>
    <row r="2054" spans="1:10" x14ac:dyDescent="0.25">
      <c r="A2054" t="s">
        <v>123</v>
      </c>
      <c r="B2054" t="s">
        <v>124</v>
      </c>
      <c r="C2054">
        <v>4</v>
      </c>
      <c r="D2054">
        <v>6</v>
      </c>
      <c r="E2054" t="s">
        <v>30</v>
      </c>
      <c r="F2054" s="1" t="s">
        <v>149</v>
      </c>
      <c r="G2054" t="str">
        <f>VLOOKUP(A2054,Total!$A$1:$J$47,8,0)</f>
        <v>Upper: Synthetic Materials Lining And Sock: Synthetic Materials Outer: Other Synthetic Materials</v>
      </c>
      <c r="H2054" s="6">
        <f>VLOOKUP(A2054,Total!$A$1:$J$47,9,0)</f>
        <v>35</v>
      </c>
      <c r="I2054" s="5">
        <f t="shared" si="64"/>
        <v>41.65</v>
      </c>
      <c r="J2054" s="5">
        <f t="shared" si="65"/>
        <v>166.6</v>
      </c>
    </row>
    <row r="2055" spans="1:10" x14ac:dyDescent="0.25">
      <c r="A2055" t="s">
        <v>130</v>
      </c>
      <c r="B2055" t="s">
        <v>131</v>
      </c>
      <c r="C2055">
        <v>10</v>
      </c>
      <c r="D2055">
        <v>6</v>
      </c>
      <c r="E2055" t="s">
        <v>30</v>
      </c>
      <c r="F2055" s="1" t="s">
        <v>31</v>
      </c>
      <c r="G2055" t="str">
        <f>VLOOKUP(A2055,Total!$A$1:$J$47,8,0)</f>
        <v>Upper: PU 100 | Sole: Rubber 100</v>
      </c>
      <c r="H2055" s="6">
        <f>VLOOKUP(A2055,Total!$A$1:$J$47,9,0)</f>
        <v>30</v>
      </c>
      <c r="I2055" s="5">
        <f t="shared" si="64"/>
        <v>35.699999999999996</v>
      </c>
      <c r="J2055" s="5">
        <f t="shared" si="65"/>
        <v>356.99999999999994</v>
      </c>
    </row>
    <row r="2056" spans="1:10" x14ac:dyDescent="0.25">
      <c r="A2056" t="s">
        <v>103</v>
      </c>
      <c r="B2056" t="s">
        <v>104</v>
      </c>
      <c r="C2056">
        <v>7</v>
      </c>
      <c r="D2056">
        <v>6</v>
      </c>
      <c r="E2056" t="s">
        <v>30</v>
      </c>
      <c r="F2056" s="1" t="s">
        <v>31</v>
      </c>
      <c r="G2056" t="str">
        <f>VLOOKUP(A2056,Total!$A$1:$J$47,8,0)</f>
        <v>Upper: PU 100 | Sole: Rubber 100</v>
      </c>
      <c r="H2056" s="6">
        <f>VLOOKUP(A2056,Total!$A$1:$J$47,9,0)</f>
        <v>36</v>
      </c>
      <c r="I2056" s="5">
        <f t="shared" si="64"/>
        <v>42.839999999999996</v>
      </c>
      <c r="J2056" s="5">
        <f t="shared" si="65"/>
        <v>299.88</v>
      </c>
    </row>
    <row r="2057" spans="1:10" x14ac:dyDescent="0.25">
      <c r="A2057" t="s">
        <v>103</v>
      </c>
      <c r="B2057" t="s">
        <v>104</v>
      </c>
      <c r="C2057">
        <v>7</v>
      </c>
      <c r="D2057">
        <v>6</v>
      </c>
      <c r="E2057" t="s">
        <v>30</v>
      </c>
      <c r="F2057" s="1" t="s">
        <v>20</v>
      </c>
      <c r="G2057" t="str">
        <f>VLOOKUP(A2057,Total!$A$1:$J$47,8,0)</f>
        <v>Upper: PU 100 | Sole: Rubber 100</v>
      </c>
      <c r="H2057" s="6">
        <f>VLOOKUP(A2057,Total!$A$1:$J$47,9,0)</f>
        <v>36</v>
      </c>
      <c r="I2057" s="5">
        <f t="shared" si="64"/>
        <v>42.839999999999996</v>
      </c>
      <c r="J2057" s="5">
        <f t="shared" si="65"/>
        <v>299.88</v>
      </c>
    </row>
    <row r="2058" spans="1:10" x14ac:dyDescent="0.25">
      <c r="A2058" t="s">
        <v>130</v>
      </c>
      <c r="B2058" t="s">
        <v>131</v>
      </c>
      <c r="C2058">
        <v>10</v>
      </c>
      <c r="D2058">
        <v>6</v>
      </c>
      <c r="E2058" t="s">
        <v>30</v>
      </c>
      <c r="F2058" s="1" t="s">
        <v>14</v>
      </c>
      <c r="G2058" t="str">
        <f>VLOOKUP(A2058,Total!$A$1:$J$47,8,0)</f>
        <v>Upper: PU 100 | Sole: Rubber 100</v>
      </c>
      <c r="H2058" s="6">
        <f>VLOOKUP(A2058,Total!$A$1:$J$47,9,0)</f>
        <v>30</v>
      </c>
      <c r="I2058" s="5">
        <f t="shared" si="64"/>
        <v>35.699999999999996</v>
      </c>
      <c r="J2058" s="5">
        <f t="shared" si="65"/>
        <v>356.99999999999994</v>
      </c>
    </row>
    <row r="2059" spans="1:10" x14ac:dyDescent="0.25">
      <c r="A2059" t="s">
        <v>123</v>
      </c>
      <c r="B2059" t="s">
        <v>124</v>
      </c>
      <c r="C2059">
        <v>4</v>
      </c>
      <c r="D2059">
        <v>7</v>
      </c>
      <c r="E2059" t="s">
        <v>30</v>
      </c>
      <c r="F2059" s="1" t="s">
        <v>20</v>
      </c>
      <c r="G2059" t="str">
        <f>VLOOKUP(A2059,Total!$A$1:$J$47,8,0)</f>
        <v>Upper: Synthetic Materials Lining And Sock: Synthetic Materials Outer: Other Synthetic Materials</v>
      </c>
      <c r="H2059" s="6">
        <f>VLOOKUP(A2059,Total!$A$1:$J$47,9,0)</f>
        <v>35</v>
      </c>
      <c r="I2059" s="5">
        <f t="shared" si="64"/>
        <v>41.65</v>
      </c>
      <c r="J2059" s="5">
        <f t="shared" si="65"/>
        <v>166.6</v>
      </c>
    </row>
    <row r="2060" spans="1:10" x14ac:dyDescent="0.25">
      <c r="A2060" t="s">
        <v>123</v>
      </c>
      <c r="B2060" t="s">
        <v>124</v>
      </c>
      <c r="C2060">
        <v>4</v>
      </c>
      <c r="D2060">
        <v>7</v>
      </c>
      <c r="E2060" t="s">
        <v>30</v>
      </c>
      <c r="F2060" s="1" t="s">
        <v>20</v>
      </c>
      <c r="G2060" t="str">
        <f>VLOOKUP(A2060,Total!$A$1:$J$47,8,0)</f>
        <v>Upper: Synthetic Materials Lining And Sock: Synthetic Materials Outer: Other Synthetic Materials</v>
      </c>
      <c r="H2060" s="6">
        <f>VLOOKUP(A2060,Total!$A$1:$J$47,9,0)</f>
        <v>35</v>
      </c>
      <c r="I2060" s="5">
        <f t="shared" si="64"/>
        <v>41.65</v>
      </c>
      <c r="J2060" s="5">
        <f t="shared" si="65"/>
        <v>166.6</v>
      </c>
    </row>
    <row r="2061" spans="1:10" x14ac:dyDescent="0.25">
      <c r="A2061" t="s">
        <v>103</v>
      </c>
      <c r="B2061" t="s">
        <v>104</v>
      </c>
      <c r="C2061">
        <v>7</v>
      </c>
      <c r="D2061">
        <v>7</v>
      </c>
      <c r="E2061" t="s">
        <v>30</v>
      </c>
      <c r="F2061" s="1" t="s">
        <v>147</v>
      </c>
      <c r="G2061" t="str">
        <f>VLOOKUP(A2061,Total!$A$1:$J$47,8,0)</f>
        <v>Upper: PU 100 | Sole: Rubber 100</v>
      </c>
      <c r="H2061" s="6">
        <f>VLOOKUP(A2061,Total!$A$1:$J$47,9,0)</f>
        <v>36</v>
      </c>
      <c r="I2061" s="5">
        <f t="shared" si="64"/>
        <v>42.839999999999996</v>
      </c>
      <c r="J2061" s="5">
        <f t="shared" si="65"/>
        <v>299.88</v>
      </c>
    </row>
    <row r="2062" spans="1:10" x14ac:dyDescent="0.25">
      <c r="A2062" t="s">
        <v>103</v>
      </c>
      <c r="B2062" t="s">
        <v>104</v>
      </c>
      <c r="C2062">
        <v>7</v>
      </c>
      <c r="D2062">
        <v>7</v>
      </c>
      <c r="E2062" t="s">
        <v>30</v>
      </c>
      <c r="F2062" s="1" t="s">
        <v>20</v>
      </c>
      <c r="G2062" t="str">
        <f>VLOOKUP(A2062,Total!$A$1:$J$47,8,0)</f>
        <v>Upper: PU 100 | Sole: Rubber 100</v>
      </c>
      <c r="H2062" s="6">
        <f>VLOOKUP(A2062,Total!$A$1:$J$47,9,0)</f>
        <v>36</v>
      </c>
      <c r="I2062" s="5">
        <f t="shared" si="64"/>
        <v>42.839999999999996</v>
      </c>
      <c r="J2062" s="5">
        <f t="shared" si="65"/>
        <v>299.88</v>
      </c>
    </row>
    <row r="2063" spans="1:10" x14ac:dyDescent="0.25">
      <c r="A2063" t="s">
        <v>103</v>
      </c>
      <c r="B2063" t="s">
        <v>104</v>
      </c>
      <c r="C2063">
        <v>7</v>
      </c>
      <c r="D2063">
        <v>7</v>
      </c>
      <c r="E2063" t="s">
        <v>30</v>
      </c>
      <c r="F2063" s="1" t="s">
        <v>22</v>
      </c>
      <c r="G2063" t="str">
        <f>VLOOKUP(A2063,Total!$A$1:$J$47,8,0)</f>
        <v>Upper: PU 100 | Sole: Rubber 100</v>
      </c>
      <c r="H2063" s="6">
        <f>VLOOKUP(A2063,Total!$A$1:$J$47,9,0)</f>
        <v>36</v>
      </c>
      <c r="I2063" s="5">
        <f t="shared" si="64"/>
        <v>42.839999999999996</v>
      </c>
      <c r="J2063" s="5">
        <f t="shared" si="65"/>
        <v>299.88</v>
      </c>
    </row>
    <row r="2064" spans="1:10" x14ac:dyDescent="0.25">
      <c r="A2064" t="s">
        <v>58</v>
      </c>
      <c r="B2064" t="s">
        <v>59</v>
      </c>
      <c r="C2064">
        <v>2</v>
      </c>
      <c r="D2064">
        <v>7</v>
      </c>
      <c r="E2064" t="s">
        <v>30</v>
      </c>
      <c r="F2064" s="1" t="s">
        <v>148</v>
      </c>
      <c r="G2064" t="str">
        <f>VLOOKUP(A2064,Total!$A$1:$J$47,8,0)</f>
        <v>Upper: PU 100 | Sole: Thermoplastic Rubber 100</v>
      </c>
      <c r="H2064" s="6">
        <f>VLOOKUP(A2064,Total!$A$1:$J$47,9,0)</f>
        <v>55</v>
      </c>
      <c r="I2064" s="5">
        <f t="shared" si="64"/>
        <v>65.45</v>
      </c>
      <c r="J2064" s="5">
        <f t="shared" si="65"/>
        <v>130.9</v>
      </c>
    </row>
    <row r="2065" spans="1:10" x14ac:dyDescent="0.25">
      <c r="A2065" t="s">
        <v>96</v>
      </c>
      <c r="B2065" t="s">
        <v>97</v>
      </c>
      <c r="C2065">
        <v>2</v>
      </c>
      <c r="D2065">
        <v>7</v>
      </c>
      <c r="E2065" t="s">
        <v>30</v>
      </c>
      <c r="F2065" s="1" t="s">
        <v>147</v>
      </c>
      <c r="G2065" t="str">
        <f>VLOOKUP(A2065,Total!$A$1:$J$47,8,0)</f>
        <v>Upper: Textile 100 | Sole: Plastic 100</v>
      </c>
      <c r="H2065" s="6">
        <f>VLOOKUP(A2065,Total!$A$1:$J$47,9,0)</f>
        <v>60</v>
      </c>
      <c r="I2065" s="5">
        <f t="shared" si="64"/>
        <v>71.399999999999991</v>
      </c>
      <c r="J2065" s="5">
        <f t="shared" si="65"/>
        <v>142.79999999999998</v>
      </c>
    </row>
    <row r="2066" spans="1:10" x14ac:dyDescent="0.25">
      <c r="A2066" t="s">
        <v>103</v>
      </c>
      <c r="B2066" t="s">
        <v>104</v>
      </c>
      <c r="C2066">
        <v>7</v>
      </c>
      <c r="D2066">
        <v>7</v>
      </c>
      <c r="E2066" t="s">
        <v>30</v>
      </c>
      <c r="F2066" s="1" t="s">
        <v>148</v>
      </c>
      <c r="G2066" t="str">
        <f>VLOOKUP(A2066,Total!$A$1:$J$47,8,0)</f>
        <v>Upper: PU 100 | Sole: Rubber 100</v>
      </c>
      <c r="H2066" s="6">
        <f>VLOOKUP(A2066,Total!$A$1:$J$47,9,0)</f>
        <v>36</v>
      </c>
      <c r="I2066" s="5">
        <f t="shared" si="64"/>
        <v>42.839999999999996</v>
      </c>
      <c r="J2066" s="5">
        <f t="shared" si="65"/>
        <v>299.88</v>
      </c>
    </row>
    <row r="2067" spans="1:10" x14ac:dyDescent="0.25">
      <c r="A2067" t="s">
        <v>130</v>
      </c>
      <c r="B2067" t="s">
        <v>131</v>
      </c>
      <c r="C2067">
        <v>10</v>
      </c>
      <c r="D2067">
        <v>7</v>
      </c>
      <c r="E2067" t="s">
        <v>30</v>
      </c>
      <c r="F2067" s="1" t="s">
        <v>147</v>
      </c>
      <c r="G2067" t="str">
        <f>VLOOKUP(A2067,Total!$A$1:$J$47,8,0)</f>
        <v>Upper: PU 100 | Sole: Rubber 100</v>
      </c>
      <c r="H2067" s="6">
        <f>VLOOKUP(A2067,Total!$A$1:$J$47,9,0)</f>
        <v>30</v>
      </c>
      <c r="I2067" s="5">
        <f t="shared" si="64"/>
        <v>35.699999999999996</v>
      </c>
      <c r="J2067" s="5">
        <f t="shared" si="65"/>
        <v>356.99999999999994</v>
      </c>
    </row>
    <row r="2068" spans="1:10" x14ac:dyDescent="0.25">
      <c r="A2068" t="s">
        <v>130</v>
      </c>
      <c r="B2068" t="s">
        <v>131</v>
      </c>
      <c r="C2068">
        <v>10</v>
      </c>
      <c r="D2068">
        <v>7</v>
      </c>
      <c r="E2068" t="s">
        <v>30</v>
      </c>
      <c r="F2068" s="1" t="s">
        <v>20</v>
      </c>
      <c r="G2068" t="str">
        <f>VLOOKUP(A2068,Total!$A$1:$J$47,8,0)</f>
        <v>Upper: PU 100 | Sole: Rubber 100</v>
      </c>
      <c r="H2068" s="6">
        <f>VLOOKUP(A2068,Total!$A$1:$J$47,9,0)</f>
        <v>30</v>
      </c>
      <c r="I2068" s="5">
        <f t="shared" si="64"/>
        <v>35.699999999999996</v>
      </c>
      <c r="J2068" s="5">
        <f t="shared" si="65"/>
        <v>356.99999999999994</v>
      </c>
    </row>
    <row r="2069" spans="1:10" x14ac:dyDescent="0.25">
      <c r="A2069" t="s">
        <v>123</v>
      </c>
      <c r="B2069" t="s">
        <v>124</v>
      </c>
      <c r="C2069">
        <v>4</v>
      </c>
      <c r="D2069">
        <v>7</v>
      </c>
      <c r="E2069" t="s">
        <v>30</v>
      </c>
      <c r="F2069" s="1" t="s">
        <v>147</v>
      </c>
      <c r="G2069" t="str">
        <f>VLOOKUP(A2069,Total!$A$1:$J$47,8,0)</f>
        <v>Upper: Synthetic Materials Lining And Sock: Synthetic Materials Outer: Other Synthetic Materials</v>
      </c>
      <c r="H2069" s="6">
        <f>VLOOKUP(A2069,Total!$A$1:$J$47,9,0)</f>
        <v>35</v>
      </c>
      <c r="I2069" s="5">
        <f t="shared" si="64"/>
        <v>41.65</v>
      </c>
      <c r="J2069" s="5">
        <f t="shared" si="65"/>
        <v>166.6</v>
      </c>
    </row>
    <row r="2070" spans="1:10" x14ac:dyDescent="0.25">
      <c r="A2070" t="s">
        <v>123</v>
      </c>
      <c r="B2070" t="s">
        <v>124</v>
      </c>
      <c r="C2070">
        <v>4</v>
      </c>
      <c r="D2070">
        <v>7</v>
      </c>
      <c r="E2070" t="s">
        <v>30</v>
      </c>
      <c r="F2070" s="1" t="s">
        <v>31</v>
      </c>
      <c r="G2070" t="str">
        <f>VLOOKUP(A2070,Total!$A$1:$J$47,8,0)</f>
        <v>Upper: Synthetic Materials Lining And Sock: Synthetic Materials Outer: Other Synthetic Materials</v>
      </c>
      <c r="H2070" s="6">
        <f>VLOOKUP(A2070,Total!$A$1:$J$47,9,0)</f>
        <v>35</v>
      </c>
      <c r="I2070" s="5">
        <f t="shared" si="64"/>
        <v>41.65</v>
      </c>
      <c r="J2070" s="5">
        <f t="shared" si="65"/>
        <v>166.6</v>
      </c>
    </row>
    <row r="2071" spans="1:10" x14ac:dyDescent="0.25">
      <c r="A2071" t="s">
        <v>123</v>
      </c>
      <c r="B2071" t="s">
        <v>124</v>
      </c>
      <c r="C2071">
        <v>4</v>
      </c>
      <c r="D2071">
        <v>7</v>
      </c>
      <c r="E2071" t="s">
        <v>30</v>
      </c>
      <c r="F2071" s="1" t="s">
        <v>20</v>
      </c>
      <c r="G2071" t="str">
        <f>VLOOKUP(A2071,Total!$A$1:$J$47,8,0)</f>
        <v>Upper: Synthetic Materials Lining And Sock: Synthetic Materials Outer: Other Synthetic Materials</v>
      </c>
      <c r="H2071" s="6">
        <f>VLOOKUP(A2071,Total!$A$1:$J$47,9,0)</f>
        <v>35</v>
      </c>
      <c r="I2071" s="5">
        <f t="shared" si="64"/>
        <v>41.65</v>
      </c>
      <c r="J2071" s="5">
        <f t="shared" si="65"/>
        <v>166.6</v>
      </c>
    </row>
    <row r="2072" spans="1:10" x14ac:dyDescent="0.25">
      <c r="A2072" t="s">
        <v>123</v>
      </c>
      <c r="B2072" t="s">
        <v>124</v>
      </c>
      <c r="C2072">
        <v>4</v>
      </c>
      <c r="D2072">
        <v>7</v>
      </c>
      <c r="E2072" t="s">
        <v>30</v>
      </c>
      <c r="F2072" s="1" t="s">
        <v>147</v>
      </c>
      <c r="G2072" t="str">
        <f>VLOOKUP(A2072,Total!$A$1:$J$47,8,0)</f>
        <v>Upper: Synthetic Materials Lining And Sock: Synthetic Materials Outer: Other Synthetic Materials</v>
      </c>
      <c r="H2072" s="6">
        <f>VLOOKUP(A2072,Total!$A$1:$J$47,9,0)</f>
        <v>35</v>
      </c>
      <c r="I2072" s="5">
        <f t="shared" si="64"/>
        <v>41.65</v>
      </c>
      <c r="J2072" s="5">
        <f t="shared" si="65"/>
        <v>166.6</v>
      </c>
    </row>
    <row r="2073" spans="1:10" x14ac:dyDescent="0.25">
      <c r="A2073" t="s">
        <v>120</v>
      </c>
      <c r="B2073" t="s">
        <v>121</v>
      </c>
      <c r="C2073">
        <v>2</v>
      </c>
      <c r="D2073">
        <v>7</v>
      </c>
      <c r="E2073" t="s">
        <v>30</v>
      </c>
      <c r="F2073" s="1" t="s">
        <v>22</v>
      </c>
      <c r="G2073" t="str">
        <f>VLOOKUP(A2073,Total!$A$1:$J$47,8,0)</f>
        <v>Upper-100% Polyester  sock-100% polyurethane outsole-TPR</v>
      </c>
      <c r="H2073" s="6">
        <f>VLOOKUP(A2073,Total!$A$1:$J$47,9,0)</f>
        <v>35</v>
      </c>
      <c r="I2073" s="5">
        <f t="shared" si="64"/>
        <v>41.65</v>
      </c>
      <c r="J2073" s="5">
        <f t="shared" si="65"/>
        <v>83.3</v>
      </c>
    </row>
    <row r="2074" spans="1:10" x14ac:dyDescent="0.25">
      <c r="A2074" t="s">
        <v>58</v>
      </c>
      <c r="B2074" t="s">
        <v>59</v>
      </c>
      <c r="C2074">
        <v>2</v>
      </c>
      <c r="D2074">
        <v>7</v>
      </c>
      <c r="E2074" t="s">
        <v>30</v>
      </c>
      <c r="F2074" s="1" t="s">
        <v>20</v>
      </c>
      <c r="G2074" t="str">
        <f>VLOOKUP(A2074,Total!$A$1:$J$47,8,0)</f>
        <v>Upper: PU 100 | Sole: Thermoplastic Rubber 100</v>
      </c>
      <c r="H2074" s="6">
        <f>VLOOKUP(A2074,Total!$A$1:$J$47,9,0)</f>
        <v>55</v>
      </c>
      <c r="I2074" s="5">
        <f t="shared" si="64"/>
        <v>65.45</v>
      </c>
      <c r="J2074" s="5">
        <f t="shared" si="65"/>
        <v>130.9</v>
      </c>
    </row>
    <row r="2075" spans="1:10" x14ac:dyDescent="0.25">
      <c r="A2075" t="s">
        <v>123</v>
      </c>
      <c r="B2075" t="s">
        <v>124</v>
      </c>
      <c r="C2075">
        <v>4</v>
      </c>
      <c r="D2075">
        <v>7</v>
      </c>
      <c r="E2075" t="s">
        <v>30</v>
      </c>
      <c r="F2075" s="1" t="s">
        <v>20</v>
      </c>
      <c r="G2075" t="str">
        <f>VLOOKUP(A2075,Total!$A$1:$J$47,8,0)</f>
        <v>Upper: Synthetic Materials Lining And Sock: Synthetic Materials Outer: Other Synthetic Materials</v>
      </c>
      <c r="H2075" s="6">
        <f>VLOOKUP(A2075,Total!$A$1:$J$47,9,0)</f>
        <v>35</v>
      </c>
      <c r="I2075" s="5">
        <f t="shared" si="64"/>
        <v>41.65</v>
      </c>
      <c r="J2075" s="5">
        <f t="shared" si="65"/>
        <v>166.6</v>
      </c>
    </row>
    <row r="2076" spans="1:10" x14ac:dyDescent="0.25">
      <c r="A2076" t="s">
        <v>96</v>
      </c>
      <c r="B2076" t="s">
        <v>97</v>
      </c>
      <c r="C2076">
        <v>2</v>
      </c>
      <c r="D2076">
        <v>7</v>
      </c>
      <c r="E2076" t="s">
        <v>30</v>
      </c>
      <c r="F2076" s="1" t="s">
        <v>148</v>
      </c>
      <c r="G2076" t="str">
        <f>VLOOKUP(A2076,Total!$A$1:$J$47,8,0)</f>
        <v>Upper: Textile 100 | Sole: Plastic 100</v>
      </c>
      <c r="H2076" s="6">
        <f>VLOOKUP(A2076,Total!$A$1:$J$47,9,0)</f>
        <v>60</v>
      </c>
      <c r="I2076" s="5">
        <f t="shared" si="64"/>
        <v>71.399999999999991</v>
      </c>
      <c r="J2076" s="5">
        <f t="shared" si="65"/>
        <v>142.79999999999998</v>
      </c>
    </row>
    <row r="2077" spans="1:10" x14ac:dyDescent="0.25">
      <c r="A2077" t="s">
        <v>50</v>
      </c>
      <c r="B2077" t="s">
        <v>52</v>
      </c>
      <c r="C2077">
        <v>12</v>
      </c>
      <c r="D2077">
        <v>7</v>
      </c>
      <c r="E2077" t="s">
        <v>30</v>
      </c>
      <c r="F2077" s="1" t="s">
        <v>20</v>
      </c>
      <c r="G2077" t="str">
        <f>VLOOKUP(A2077,Total!$A$1:$J$47,8,0)</f>
        <v>Upper: Polyurethane 100 | Sole: Polyurethane 100</v>
      </c>
      <c r="H2077" s="6">
        <f>VLOOKUP(A2077,Total!$A$1:$J$47,9,0)</f>
        <v>24</v>
      </c>
      <c r="I2077" s="5">
        <f t="shared" si="64"/>
        <v>28.56</v>
      </c>
      <c r="J2077" s="5">
        <f t="shared" si="65"/>
        <v>342.71999999999997</v>
      </c>
    </row>
    <row r="2078" spans="1:10" x14ac:dyDescent="0.25">
      <c r="A2078" t="s">
        <v>114</v>
      </c>
      <c r="B2078" t="s">
        <v>115</v>
      </c>
      <c r="C2078">
        <v>4</v>
      </c>
      <c r="D2078">
        <v>7</v>
      </c>
      <c r="E2078" t="s">
        <v>30</v>
      </c>
      <c r="F2078" s="1" t="s">
        <v>22</v>
      </c>
      <c r="G2078" t="str">
        <f>VLOOKUP(A2078,Total!$A$1:$J$47,8,0)</f>
        <v>Upper: PU 100 | Sole: Rubber 100</v>
      </c>
      <c r="H2078" s="6">
        <f>VLOOKUP(A2078,Total!$A$1:$J$47,9,0)</f>
        <v>60</v>
      </c>
      <c r="I2078" s="5">
        <f t="shared" si="64"/>
        <v>71.399999999999991</v>
      </c>
      <c r="J2078" s="5">
        <f t="shared" si="65"/>
        <v>285.59999999999997</v>
      </c>
    </row>
    <row r="2079" spans="1:10" x14ac:dyDescent="0.25">
      <c r="A2079" t="s">
        <v>114</v>
      </c>
      <c r="B2079" t="s">
        <v>115</v>
      </c>
      <c r="C2079">
        <v>4</v>
      </c>
      <c r="D2079">
        <v>7</v>
      </c>
      <c r="E2079" t="s">
        <v>30</v>
      </c>
      <c r="F2079" s="1" t="s">
        <v>20</v>
      </c>
      <c r="G2079" t="str">
        <f>VLOOKUP(A2079,Total!$A$1:$J$47,8,0)</f>
        <v>Upper: PU 100 | Sole: Rubber 100</v>
      </c>
      <c r="H2079" s="6">
        <f>VLOOKUP(A2079,Total!$A$1:$J$47,9,0)</f>
        <v>60</v>
      </c>
      <c r="I2079" s="5">
        <f t="shared" si="64"/>
        <v>71.399999999999991</v>
      </c>
      <c r="J2079" s="5">
        <f t="shared" si="65"/>
        <v>285.59999999999997</v>
      </c>
    </row>
    <row r="2080" spans="1:10" x14ac:dyDescent="0.25">
      <c r="A2080" t="s">
        <v>114</v>
      </c>
      <c r="B2080" t="s">
        <v>115</v>
      </c>
      <c r="C2080">
        <v>4</v>
      </c>
      <c r="D2080">
        <v>7</v>
      </c>
      <c r="E2080" t="s">
        <v>30</v>
      </c>
      <c r="F2080" s="1" t="s">
        <v>147</v>
      </c>
      <c r="G2080" t="str">
        <f>VLOOKUP(A2080,Total!$A$1:$J$47,8,0)</f>
        <v>Upper: PU 100 | Sole: Rubber 100</v>
      </c>
      <c r="H2080" s="6">
        <f>VLOOKUP(A2080,Total!$A$1:$J$47,9,0)</f>
        <v>60</v>
      </c>
      <c r="I2080" s="5">
        <f t="shared" si="64"/>
        <v>71.399999999999991</v>
      </c>
      <c r="J2080" s="5">
        <f t="shared" si="65"/>
        <v>285.59999999999997</v>
      </c>
    </row>
    <row r="2081" spans="1:10" x14ac:dyDescent="0.25">
      <c r="A2081" t="s">
        <v>114</v>
      </c>
      <c r="B2081" t="s">
        <v>115</v>
      </c>
      <c r="C2081">
        <v>4</v>
      </c>
      <c r="D2081">
        <v>7</v>
      </c>
      <c r="E2081" t="s">
        <v>30</v>
      </c>
      <c r="F2081" s="1" t="s">
        <v>148</v>
      </c>
      <c r="G2081" t="str">
        <f>VLOOKUP(A2081,Total!$A$1:$J$47,8,0)</f>
        <v>Upper: PU 100 | Sole: Rubber 100</v>
      </c>
      <c r="H2081" s="6">
        <f>VLOOKUP(A2081,Total!$A$1:$J$47,9,0)</f>
        <v>60</v>
      </c>
      <c r="I2081" s="5">
        <f t="shared" si="64"/>
        <v>71.399999999999991</v>
      </c>
      <c r="J2081" s="5">
        <f t="shared" si="65"/>
        <v>285.59999999999997</v>
      </c>
    </row>
    <row r="2082" spans="1:10" x14ac:dyDescent="0.25">
      <c r="A2082" t="s">
        <v>114</v>
      </c>
      <c r="B2082" t="s">
        <v>115</v>
      </c>
      <c r="C2082">
        <v>4</v>
      </c>
      <c r="D2082">
        <v>7</v>
      </c>
      <c r="E2082" t="s">
        <v>30</v>
      </c>
      <c r="F2082" s="1" t="s">
        <v>20</v>
      </c>
      <c r="G2082" t="str">
        <f>VLOOKUP(A2082,Total!$A$1:$J$47,8,0)</f>
        <v>Upper: PU 100 | Sole: Rubber 100</v>
      </c>
      <c r="H2082" s="6">
        <f>VLOOKUP(A2082,Total!$A$1:$J$47,9,0)</f>
        <v>60</v>
      </c>
      <c r="I2082" s="5">
        <f t="shared" si="64"/>
        <v>71.399999999999991</v>
      </c>
      <c r="J2082" s="5">
        <f t="shared" si="65"/>
        <v>285.59999999999997</v>
      </c>
    </row>
    <row r="2083" spans="1:10" x14ac:dyDescent="0.25">
      <c r="A2083" t="s">
        <v>46</v>
      </c>
      <c r="B2083" t="s">
        <v>47</v>
      </c>
      <c r="C2083">
        <v>6</v>
      </c>
      <c r="D2083">
        <v>8</v>
      </c>
      <c r="E2083" t="s">
        <v>30</v>
      </c>
      <c r="F2083" s="1" t="s">
        <v>14</v>
      </c>
      <c r="G2083" t="str">
        <f>VLOOKUP(A2083,Total!$A$1:$J$47,8,0)</f>
        <v>Upper: PU 100 | Sole: Rubber 100</v>
      </c>
      <c r="H2083" s="6">
        <f>VLOOKUP(A2083,Total!$A$1:$J$47,9,0)</f>
        <v>55</v>
      </c>
      <c r="I2083" s="5">
        <f t="shared" si="64"/>
        <v>65.45</v>
      </c>
      <c r="J2083" s="5">
        <f t="shared" si="65"/>
        <v>392.70000000000005</v>
      </c>
    </row>
    <row r="2084" spans="1:10" x14ac:dyDescent="0.25">
      <c r="A2084" t="s">
        <v>132</v>
      </c>
      <c r="B2084" t="s">
        <v>133</v>
      </c>
      <c r="C2084">
        <v>4</v>
      </c>
      <c r="D2084">
        <v>8</v>
      </c>
      <c r="E2084" t="s">
        <v>30</v>
      </c>
      <c r="F2084" s="1" t="s">
        <v>14</v>
      </c>
      <c r="G2084" t="str">
        <f>VLOOKUP(A2084,Total!$A$1:$J$47,8,0)</f>
        <v>Upper: PU 100 | Sole: Rubber 100</v>
      </c>
      <c r="H2084" s="6">
        <f>VLOOKUP(A2084,Total!$A$1:$J$47,9,0)</f>
        <v>55</v>
      </c>
      <c r="I2084" s="5">
        <f t="shared" si="64"/>
        <v>65.45</v>
      </c>
      <c r="J2084" s="5">
        <f t="shared" si="65"/>
        <v>261.8</v>
      </c>
    </row>
    <row r="2085" spans="1:10" x14ac:dyDescent="0.25">
      <c r="A2085" t="s">
        <v>120</v>
      </c>
      <c r="B2085" t="s">
        <v>121</v>
      </c>
      <c r="C2085">
        <v>3</v>
      </c>
      <c r="D2085">
        <v>8</v>
      </c>
      <c r="E2085" t="s">
        <v>30</v>
      </c>
      <c r="F2085" s="1" t="s">
        <v>20</v>
      </c>
      <c r="G2085" t="str">
        <f>VLOOKUP(A2085,Total!$A$1:$J$47,8,0)</f>
        <v>Upper-100% Polyester  sock-100% polyurethane outsole-TPR</v>
      </c>
      <c r="H2085" s="6">
        <f>VLOOKUP(A2085,Total!$A$1:$J$47,9,0)</f>
        <v>35</v>
      </c>
      <c r="I2085" s="5">
        <f t="shared" si="64"/>
        <v>41.65</v>
      </c>
      <c r="J2085" s="5">
        <f t="shared" si="65"/>
        <v>124.94999999999999</v>
      </c>
    </row>
    <row r="2086" spans="1:10" x14ac:dyDescent="0.25">
      <c r="A2086" t="s">
        <v>120</v>
      </c>
      <c r="B2086" t="s">
        <v>121</v>
      </c>
      <c r="C2086">
        <v>3</v>
      </c>
      <c r="D2086">
        <v>8</v>
      </c>
      <c r="E2086" t="s">
        <v>30</v>
      </c>
      <c r="F2086" s="1" t="s">
        <v>148</v>
      </c>
      <c r="G2086" t="str">
        <f>VLOOKUP(A2086,Total!$A$1:$J$47,8,0)</f>
        <v>Upper-100% Polyester  sock-100% polyurethane outsole-TPR</v>
      </c>
      <c r="H2086" s="6">
        <f>VLOOKUP(A2086,Total!$A$1:$J$47,9,0)</f>
        <v>35</v>
      </c>
      <c r="I2086" s="5">
        <f t="shared" si="64"/>
        <v>41.65</v>
      </c>
      <c r="J2086" s="5">
        <f t="shared" si="65"/>
        <v>124.94999999999999</v>
      </c>
    </row>
    <row r="2087" spans="1:10" x14ac:dyDescent="0.25">
      <c r="A2087" t="s">
        <v>132</v>
      </c>
      <c r="B2087" t="s">
        <v>133</v>
      </c>
      <c r="C2087">
        <v>4</v>
      </c>
      <c r="D2087">
        <v>8</v>
      </c>
      <c r="E2087" t="s">
        <v>30</v>
      </c>
      <c r="F2087" s="1" t="s">
        <v>147</v>
      </c>
      <c r="G2087" t="str">
        <f>VLOOKUP(A2087,Total!$A$1:$J$47,8,0)</f>
        <v>Upper: PU 100 | Sole: Rubber 100</v>
      </c>
      <c r="H2087" s="6">
        <f>VLOOKUP(A2087,Total!$A$1:$J$47,9,0)</f>
        <v>55</v>
      </c>
      <c r="I2087" s="5">
        <f t="shared" si="64"/>
        <v>65.45</v>
      </c>
      <c r="J2087" s="5">
        <f t="shared" si="65"/>
        <v>261.8</v>
      </c>
    </row>
    <row r="2088" spans="1:10" x14ac:dyDescent="0.25">
      <c r="A2088" t="s">
        <v>120</v>
      </c>
      <c r="B2088" t="s">
        <v>121</v>
      </c>
      <c r="C2088">
        <v>3</v>
      </c>
      <c r="D2088">
        <v>8</v>
      </c>
      <c r="E2088" t="s">
        <v>30</v>
      </c>
      <c r="F2088" s="1" t="s">
        <v>148</v>
      </c>
      <c r="G2088" t="str">
        <f>VLOOKUP(A2088,Total!$A$1:$J$47,8,0)</f>
        <v>Upper-100% Polyester  sock-100% polyurethane outsole-TPR</v>
      </c>
      <c r="H2088" s="6">
        <f>VLOOKUP(A2088,Total!$A$1:$J$47,9,0)</f>
        <v>35</v>
      </c>
      <c r="I2088" s="5">
        <f t="shared" si="64"/>
        <v>41.65</v>
      </c>
      <c r="J2088" s="5">
        <f t="shared" si="65"/>
        <v>124.94999999999999</v>
      </c>
    </row>
    <row r="2089" spans="1:10" x14ac:dyDescent="0.25">
      <c r="A2089" t="s">
        <v>132</v>
      </c>
      <c r="B2089" t="s">
        <v>133</v>
      </c>
      <c r="C2089">
        <v>4</v>
      </c>
      <c r="D2089">
        <v>8</v>
      </c>
      <c r="E2089" t="s">
        <v>30</v>
      </c>
      <c r="F2089" s="1" t="s">
        <v>148</v>
      </c>
      <c r="G2089" t="str">
        <f>VLOOKUP(A2089,Total!$A$1:$J$47,8,0)</f>
        <v>Upper: PU 100 | Sole: Rubber 100</v>
      </c>
      <c r="H2089" s="6">
        <f>VLOOKUP(A2089,Total!$A$1:$J$47,9,0)</f>
        <v>55</v>
      </c>
      <c r="I2089" s="5">
        <f t="shared" si="64"/>
        <v>65.45</v>
      </c>
      <c r="J2089" s="5">
        <f t="shared" si="65"/>
        <v>261.8</v>
      </c>
    </row>
    <row r="2090" spans="1:10" x14ac:dyDescent="0.25">
      <c r="A2090" t="s">
        <v>107</v>
      </c>
      <c r="B2090" t="s">
        <v>109</v>
      </c>
      <c r="C2090">
        <v>4</v>
      </c>
      <c r="D2090">
        <v>8</v>
      </c>
      <c r="E2090" t="s">
        <v>30</v>
      </c>
      <c r="F2090" s="1" t="s">
        <v>31</v>
      </c>
      <c r="G2090" t="str">
        <f>VLOOKUP(A2090,Total!$A$1:$J$47,8,0)</f>
        <v>Upper: PU 100 | Sole: Rubber 100</v>
      </c>
      <c r="H2090" s="6">
        <f>VLOOKUP(A2090,Total!$A$1:$J$47,9,0)</f>
        <v>55</v>
      </c>
      <c r="I2090" s="5">
        <f t="shared" si="64"/>
        <v>65.45</v>
      </c>
      <c r="J2090" s="5">
        <f t="shared" si="65"/>
        <v>261.8</v>
      </c>
    </row>
    <row r="2091" spans="1:10" x14ac:dyDescent="0.25">
      <c r="A2091" t="s">
        <v>96</v>
      </c>
      <c r="B2091" t="s">
        <v>97</v>
      </c>
      <c r="C2091">
        <v>2</v>
      </c>
      <c r="D2091">
        <v>8</v>
      </c>
      <c r="E2091" t="s">
        <v>30</v>
      </c>
      <c r="F2091" s="1" t="s">
        <v>148</v>
      </c>
      <c r="G2091" t="str">
        <f>VLOOKUP(A2091,Total!$A$1:$J$47,8,0)</f>
        <v>Upper: Textile 100 | Sole: Plastic 100</v>
      </c>
      <c r="H2091" s="6">
        <f>VLOOKUP(A2091,Total!$A$1:$J$47,9,0)</f>
        <v>60</v>
      </c>
      <c r="I2091" s="5">
        <f t="shared" si="64"/>
        <v>71.399999999999991</v>
      </c>
      <c r="J2091" s="5">
        <f t="shared" si="65"/>
        <v>142.79999999999998</v>
      </c>
    </row>
    <row r="2092" spans="1:10" x14ac:dyDescent="0.25">
      <c r="A2092" t="s">
        <v>103</v>
      </c>
      <c r="B2092" t="s">
        <v>104</v>
      </c>
      <c r="C2092">
        <v>7</v>
      </c>
      <c r="D2092">
        <v>8</v>
      </c>
      <c r="E2092" t="s">
        <v>30</v>
      </c>
      <c r="F2092" s="1" t="s">
        <v>20</v>
      </c>
      <c r="G2092" t="str">
        <f>VLOOKUP(A2092,Total!$A$1:$J$47,8,0)</f>
        <v>Upper: PU 100 | Sole: Rubber 100</v>
      </c>
      <c r="H2092" s="6">
        <f>VLOOKUP(A2092,Total!$A$1:$J$47,9,0)</f>
        <v>36</v>
      </c>
      <c r="I2092" s="5">
        <f t="shared" si="64"/>
        <v>42.839999999999996</v>
      </c>
      <c r="J2092" s="5">
        <f t="shared" si="65"/>
        <v>299.88</v>
      </c>
    </row>
    <row r="2093" spans="1:10" x14ac:dyDescent="0.25">
      <c r="A2093" t="s">
        <v>72</v>
      </c>
      <c r="B2093" t="s">
        <v>73</v>
      </c>
      <c r="C2093">
        <v>18</v>
      </c>
      <c r="D2093">
        <v>8</v>
      </c>
      <c r="E2093" t="s">
        <v>30</v>
      </c>
      <c r="F2093" s="1" t="s">
        <v>31</v>
      </c>
      <c r="G2093" t="str">
        <f>VLOOKUP(A2093,Total!$A$1:$J$47,8,0)</f>
        <v>Upper: 100% PU Sole: 100% TPR</v>
      </c>
      <c r="H2093" s="6">
        <f>VLOOKUP(A2093,Total!$A$1:$J$47,9,0)</f>
        <v>22</v>
      </c>
      <c r="I2093" s="5">
        <f t="shared" si="64"/>
        <v>26.18</v>
      </c>
      <c r="J2093" s="5">
        <f t="shared" si="65"/>
        <v>471.24</v>
      </c>
    </row>
    <row r="2094" spans="1:10" x14ac:dyDescent="0.25">
      <c r="A2094" t="s">
        <v>103</v>
      </c>
      <c r="B2094" t="s">
        <v>104</v>
      </c>
      <c r="C2094">
        <v>7</v>
      </c>
      <c r="D2094">
        <v>8</v>
      </c>
      <c r="E2094" t="s">
        <v>30</v>
      </c>
      <c r="F2094" s="1" t="s">
        <v>20</v>
      </c>
      <c r="G2094" t="str">
        <f>VLOOKUP(A2094,Total!$A$1:$J$47,8,0)</f>
        <v>Upper: PU 100 | Sole: Rubber 100</v>
      </c>
      <c r="H2094" s="6">
        <f>VLOOKUP(A2094,Total!$A$1:$J$47,9,0)</f>
        <v>36</v>
      </c>
      <c r="I2094" s="5">
        <f t="shared" si="64"/>
        <v>42.839999999999996</v>
      </c>
      <c r="J2094" s="5">
        <f t="shared" si="65"/>
        <v>299.88</v>
      </c>
    </row>
    <row r="2095" spans="1:10" x14ac:dyDescent="0.25">
      <c r="A2095" t="s">
        <v>103</v>
      </c>
      <c r="B2095" t="s">
        <v>104</v>
      </c>
      <c r="C2095">
        <v>7</v>
      </c>
      <c r="D2095">
        <v>8</v>
      </c>
      <c r="E2095" t="s">
        <v>30</v>
      </c>
      <c r="F2095" s="1" t="s">
        <v>14</v>
      </c>
      <c r="G2095" t="str">
        <f>VLOOKUP(A2095,Total!$A$1:$J$47,8,0)</f>
        <v>Upper: PU 100 | Sole: Rubber 100</v>
      </c>
      <c r="H2095" s="6">
        <f>VLOOKUP(A2095,Total!$A$1:$J$47,9,0)</f>
        <v>36</v>
      </c>
      <c r="I2095" s="5">
        <f t="shared" si="64"/>
        <v>42.839999999999996</v>
      </c>
      <c r="J2095" s="5">
        <f t="shared" si="65"/>
        <v>299.88</v>
      </c>
    </row>
    <row r="2096" spans="1:10" x14ac:dyDescent="0.25">
      <c r="A2096" t="s">
        <v>103</v>
      </c>
      <c r="B2096" t="s">
        <v>104</v>
      </c>
      <c r="C2096">
        <v>7</v>
      </c>
      <c r="D2096">
        <v>8</v>
      </c>
      <c r="E2096" t="s">
        <v>30</v>
      </c>
      <c r="F2096" s="1" t="s">
        <v>20</v>
      </c>
      <c r="G2096" t="str">
        <f>VLOOKUP(A2096,Total!$A$1:$J$47,8,0)</f>
        <v>Upper: PU 100 | Sole: Rubber 100</v>
      </c>
      <c r="H2096" s="6">
        <f>VLOOKUP(A2096,Total!$A$1:$J$47,9,0)</f>
        <v>36</v>
      </c>
      <c r="I2096" s="5">
        <f t="shared" si="64"/>
        <v>42.839999999999996</v>
      </c>
      <c r="J2096" s="5">
        <f t="shared" si="65"/>
        <v>299.88</v>
      </c>
    </row>
    <row r="2097" spans="1:10" x14ac:dyDescent="0.25">
      <c r="A2097" t="s">
        <v>103</v>
      </c>
      <c r="B2097" t="s">
        <v>104</v>
      </c>
      <c r="C2097">
        <v>7</v>
      </c>
      <c r="D2097">
        <v>8</v>
      </c>
      <c r="E2097" t="s">
        <v>30</v>
      </c>
      <c r="F2097" s="1" t="s">
        <v>148</v>
      </c>
      <c r="G2097" t="str">
        <f>VLOOKUP(A2097,Total!$A$1:$J$47,8,0)</f>
        <v>Upper: PU 100 | Sole: Rubber 100</v>
      </c>
      <c r="H2097" s="6">
        <f>VLOOKUP(A2097,Total!$A$1:$J$47,9,0)</f>
        <v>36</v>
      </c>
      <c r="I2097" s="5">
        <f t="shared" si="64"/>
        <v>42.839999999999996</v>
      </c>
      <c r="J2097" s="5">
        <f t="shared" si="65"/>
        <v>299.88</v>
      </c>
    </row>
    <row r="2098" spans="1:10" x14ac:dyDescent="0.25">
      <c r="A2098" t="s">
        <v>103</v>
      </c>
      <c r="B2098" t="s">
        <v>104</v>
      </c>
      <c r="C2098">
        <v>7</v>
      </c>
      <c r="D2098">
        <v>8</v>
      </c>
      <c r="E2098" t="s">
        <v>30</v>
      </c>
      <c r="F2098" s="1" t="s">
        <v>147</v>
      </c>
      <c r="G2098" t="str">
        <f>VLOOKUP(A2098,Total!$A$1:$J$47,8,0)</f>
        <v>Upper: PU 100 | Sole: Rubber 100</v>
      </c>
      <c r="H2098" s="6">
        <f>VLOOKUP(A2098,Total!$A$1:$J$47,9,0)</f>
        <v>36</v>
      </c>
      <c r="I2098" s="5">
        <f t="shared" si="64"/>
        <v>42.839999999999996</v>
      </c>
      <c r="J2098" s="5">
        <f t="shared" si="65"/>
        <v>299.88</v>
      </c>
    </row>
    <row r="2099" spans="1:10" x14ac:dyDescent="0.25">
      <c r="A2099" t="s">
        <v>103</v>
      </c>
      <c r="B2099" t="s">
        <v>104</v>
      </c>
      <c r="C2099">
        <v>7</v>
      </c>
      <c r="D2099">
        <v>8</v>
      </c>
      <c r="E2099" t="s">
        <v>30</v>
      </c>
      <c r="F2099" s="1" t="s">
        <v>14</v>
      </c>
      <c r="G2099" t="str">
        <f>VLOOKUP(A2099,Total!$A$1:$J$47,8,0)</f>
        <v>Upper: PU 100 | Sole: Rubber 100</v>
      </c>
      <c r="H2099" s="6">
        <f>VLOOKUP(A2099,Total!$A$1:$J$47,9,0)</f>
        <v>36</v>
      </c>
      <c r="I2099" s="5">
        <f t="shared" si="64"/>
        <v>42.839999999999996</v>
      </c>
      <c r="J2099" s="5">
        <f t="shared" si="65"/>
        <v>299.88</v>
      </c>
    </row>
    <row r="2100" spans="1:10" x14ac:dyDescent="0.25">
      <c r="A2100" t="s">
        <v>96</v>
      </c>
      <c r="B2100" t="s">
        <v>97</v>
      </c>
      <c r="C2100">
        <v>2</v>
      </c>
      <c r="D2100">
        <v>8</v>
      </c>
      <c r="E2100" t="s">
        <v>30</v>
      </c>
      <c r="F2100" s="1" t="s">
        <v>14</v>
      </c>
      <c r="G2100" t="str">
        <f>VLOOKUP(A2100,Total!$A$1:$J$47,8,0)</f>
        <v>Upper: Textile 100 | Sole: Plastic 100</v>
      </c>
      <c r="H2100" s="6">
        <f>VLOOKUP(A2100,Total!$A$1:$J$47,9,0)</f>
        <v>60</v>
      </c>
      <c r="I2100" s="5">
        <f t="shared" si="64"/>
        <v>71.399999999999991</v>
      </c>
      <c r="J2100" s="5">
        <f t="shared" si="65"/>
        <v>142.79999999999998</v>
      </c>
    </row>
    <row r="2101" spans="1:10" x14ac:dyDescent="0.25">
      <c r="A2101" t="s">
        <v>68</v>
      </c>
      <c r="B2101" t="s">
        <v>69</v>
      </c>
      <c r="C2101">
        <v>2</v>
      </c>
      <c r="D2101">
        <v>8</v>
      </c>
      <c r="E2101" t="s">
        <v>30</v>
      </c>
      <c r="F2101" s="1" t="s">
        <v>147</v>
      </c>
      <c r="G2101" t="str">
        <f>VLOOKUP(A2101,Total!$A$1:$J$47,8,0)</f>
        <v>Upper: PU 100 | Sole: Thermoplastic Rubber 100</v>
      </c>
      <c r="H2101" s="6">
        <f>VLOOKUP(A2101,Total!$A$1:$J$47,9,0)</f>
        <v>55</v>
      </c>
      <c r="I2101" s="5">
        <f t="shared" si="64"/>
        <v>65.45</v>
      </c>
      <c r="J2101" s="5">
        <f t="shared" si="65"/>
        <v>130.9</v>
      </c>
    </row>
    <row r="2102" spans="1:10" x14ac:dyDescent="0.25">
      <c r="A2102" t="s">
        <v>92</v>
      </c>
      <c r="B2102" t="s">
        <v>93</v>
      </c>
      <c r="C2102">
        <v>5</v>
      </c>
      <c r="D2102">
        <v>8</v>
      </c>
      <c r="E2102" t="s">
        <v>30</v>
      </c>
      <c r="F2102" s="1" t="s">
        <v>22</v>
      </c>
      <c r="G2102" t="str">
        <f>VLOOKUP(A2102,Total!$A$1:$J$47,8,0)</f>
        <v>Upper: PU 100 | Sole: Rubber 100</v>
      </c>
      <c r="H2102" s="6">
        <f>VLOOKUP(A2102,Total!$A$1:$J$47,9,0)</f>
        <v>60</v>
      </c>
      <c r="I2102" s="5">
        <f t="shared" si="64"/>
        <v>71.399999999999991</v>
      </c>
      <c r="J2102" s="5">
        <f t="shared" si="65"/>
        <v>356.99999999999994</v>
      </c>
    </row>
    <row r="2103" spans="1:10" x14ac:dyDescent="0.25">
      <c r="A2103" t="s">
        <v>92</v>
      </c>
      <c r="B2103" t="s">
        <v>93</v>
      </c>
      <c r="C2103">
        <v>5</v>
      </c>
      <c r="D2103">
        <v>8</v>
      </c>
      <c r="E2103" t="s">
        <v>30</v>
      </c>
      <c r="F2103" s="1" t="s">
        <v>148</v>
      </c>
      <c r="G2103" t="str">
        <f>VLOOKUP(A2103,Total!$A$1:$J$47,8,0)</f>
        <v>Upper: PU 100 | Sole: Rubber 100</v>
      </c>
      <c r="H2103" s="6">
        <f>VLOOKUP(A2103,Total!$A$1:$J$47,9,0)</f>
        <v>60</v>
      </c>
      <c r="I2103" s="5">
        <f t="shared" si="64"/>
        <v>71.399999999999991</v>
      </c>
      <c r="J2103" s="5">
        <f t="shared" si="65"/>
        <v>356.99999999999994</v>
      </c>
    </row>
    <row r="2104" spans="1:10" x14ac:dyDescent="0.25">
      <c r="A2104" t="s">
        <v>61</v>
      </c>
      <c r="B2104" t="s">
        <v>62</v>
      </c>
      <c r="C2104">
        <v>4</v>
      </c>
      <c r="D2104">
        <v>8</v>
      </c>
      <c r="E2104" t="s">
        <v>30</v>
      </c>
      <c r="F2104" s="1" t="s">
        <v>20</v>
      </c>
      <c r="G2104" t="str">
        <f>VLOOKUP(A2104,Total!$A$1:$J$47,8,0)</f>
        <v>Upper: PU 100 | Sole: Rubber 100</v>
      </c>
      <c r="H2104" s="6">
        <f>VLOOKUP(A2104,Total!$A$1:$J$47,9,0)</f>
        <v>55</v>
      </c>
      <c r="I2104" s="5">
        <f t="shared" si="64"/>
        <v>65.45</v>
      </c>
      <c r="J2104" s="5">
        <f t="shared" si="65"/>
        <v>261.8</v>
      </c>
    </row>
    <row r="2105" spans="1:10" x14ac:dyDescent="0.25">
      <c r="A2105" t="s">
        <v>128</v>
      </c>
      <c r="B2105" t="s">
        <v>129</v>
      </c>
      <c r="C2105">
        <v>5</v>
      </c>
      <c r="D2105">
        <v>8</v>
      </c>
      <c r="E2105" t="s">
        <v>30</v>
      </c>
      <c r="F2105" s="1" t="s">
        <v>147</v>
      </c>
      <c r="G2105" t="str">
        <f>VLOOKUP(A2105,Total!$A$1:$J$47,8,0)</f>
        <v>Upper: PU 100 | Sole: Rubber 100</v>
      </c>
      <c r="H2105" s="6">
        <f>VLOOKUP(A2105,Total!$A$1:$J$47,9,0)</f>
        <v>60</v>
      </c>
      <c r="I2105" s="5">
        <f t="shared" si="64"/>
        <v>71.399999999999991</v>
      </c>
      <c r="J2105" s="5">
        <f t="shared" si="65"/>
        <v>356.99999999999994</v>
      </c>
    </row>
    <row r="2106" spans="1:10" x14ac:dyDescent="0.25">
      <c r="A2106" t="s">
        <v>128</v>
      </c>
      <c r="B2106" t="s">
        <v>129</v>
      </c>
      <c r="C2106">
        <v>5</v>
      </c>
      <c r="D2106">
        <v>8</v>
      </c>
      <c r="E2106" t="s">
        <v>30</v>
      </c>
      <c r="F2106" s="1" t="s">
        <v>14</v>
      </c>
      <c r="G2106" t="str">
        <f>VLOOKUP(A2106,Total!$A$1:$J$47,8,0)</f>
        <v>Upper: PU 100 | Sole: Rubber 100</v>
      </c>
      <c r="H2106" s="6">
        <f>VLOOKUP(A2106,Total!$A$1:$J$47,9,0)</f>
        <v>60</v>
      </c>
      <c r="I2106" s="5">
        <f t="shared" si="64"/>
        <v>71.399999999999991</v>
      </c>
      <c r="J2106" s="5">
        <f t="shared" si="65"/>
        <v>356.99999999999994</v>
      </c>
    </row>
    <row r="2107" spans="1:10" x14ac:dyDescent="0.25">
      <c r="A2107" t="s">
        <v>128</v>
      </c>
      <c r="B2107" t="s">
        <v>129</v>
      </c>
      <c r="C2107">
        <v>5</v>
      </c>
      <c r="D2107">
        <v>9</v>
      </c>
      <c r="E2107" t="s">
        <v>30</v>
      </c>
      <c r="F2107" s="1" t="s">
        <v>147</v>
      </c>
      <c r="G2107" t="str">
        <f>VLOOKUP(A2107,Total!$A$1:$J$47,8,0)</f>
        <v>Upper: PU 100 | Sole: Rubber 100</v>
      </c>
      <c r="H2107" s="6">
        <f>VLOOKUP(A2107,Total!$A$1:$J$47,9,0)</f>
        <v>60</v>
      </c>
      <c r="I2107" s="5">
        <f t="shared" si="64"/>
        <v>71.399999999999991</v>
      </c>
      <c r="J2107" s="5">
        <f t="shared" si="65"/>
        <v>356.99999999999994</v>
      </c>
    </row>
    <row r="2108" spans="1:10" x14ac:dyDescent="0.25">
      <c r="A2108" t="s">
        <v>128</v>
      </c>
      <c r="B2108" t="s">
        <v>129</v>
      </c>
      <c r="C2108">
        <v>5</v>
      </c>
      <c r="D2108">
        <v>9</v>
      </c>
      <c r="E2108" t="s">
        <v>30</v>
      </c>
      <c r="F2108" s="1" t="s">
        <v>20</v>
      </c>
      <c r="G2108" t="str">
        <f>VLOOKUP(A2108,Total!$A$1:$J$47,8,0)</f>
        <v>Upper: PU 100 | Sole: Rubber 100</v>
      </c>
      <c r="H2108" s="6">
        <f>VLOOKUP(A2108,Total!$A$1:$J$47,9,0)</f>
        <v>60</v>
      </c>
      <c r="I2108" s="5">
        <f t="shared" si="64"/>
        <v>71.399999999999991</v>
      </c>
      <c r="J2108" s="5">
        <f t="shared" si="65"/>
        <v>356.99999999999994</v>
      </c>
    </row>
    <row r="2109" spans="1:10" x14ac:dyDescent="0.25">
      <c r="A2109" t="s">
        <v>128</v>
      </c>
      <c r="B2109" t="s">
        <v>129</v>
      </c>
      <c r="C2109">
        <v>5</v>
      </c>
      <c r="D2109">
        <v>9</v>
      </c>
      <c r="E2109" t="s">
        <v>30</v>
      </c>
      <c r="F2109" s="1" t="s">
        <v>148</v>
      </c>
      <c r="G2109" t="str">
        <f>VLOOKUP(A2109,Total!$A$1:$J$47,8,0)</f>
        <v>Upper: PU 100 | Sole: Rubber 100</v>
      </c>
      <c r="H2109" s="6">
        <f>VLOOKUP(A2109,Total!$A$1:$J$47,9,0)</f>
        <v>60</v>
      </c>
      <c r="I2109" s="5">
        <f t="shared" si="64"/>
        <v>71.399999999999991</v>
      </c>
      <c r="J2109" s="5">
        <f t="shared" si="65"/>
        <v>356.99999999999994</v>
      </c>
    </row>
    <row r="2110" spans="1:10" x14ac:dyDescent="0.25">
      <c r="A2110" t="s">
        <v>128</v>
      </c>
      <c r="B2110" t="s">
        <v>129</v>
      </c>
      <c r="C2110">
        <v>5</v>
      </c>
      <c r="D2110">
        <v>9</v>
      </c>
      <c r="E2110" t="s">
        <v>30</v>
      </c>
      <c r="F2110" s="1" t="s">
        <v>22</v>
      </c>
      <c r="G2110" t="str">
        <f>VLOOKUP(A2110,Total!$A$1:$J$47,8,0)</f>
        <v>Upper: PU 100 | Sole: Rubber 100</v>
      </c>
      <c r="H2110" s="6">
        <f>VLOOKUP(A2110,Total!$A$1:$J$47,9,0)</f>
        <v>60</v>
      </c>
      <c r="I2110" s="5">
        <f t="shared" si="64"/>
        <v>71.399999999999991</v>
      </c>
      <c r="J2110" s="5">
        <f t="shared" si="65"/>
        <v>356.99999999999994</v>
      </c>
    </row>
    <row r="2111" spans="1:10" x14ac:dyDescent="0.25">
      <c r="A2111" t="s">
        <v>128</v>
      </c>
      <c r="B2111" t="s">
        <v>129</v>
      </c>
      <c r="C2111">
        <v>5</v>
      </c>
      <c r="D2111">
        <v>9</v>
      </c>
      <c r="E2111" t="s">
        <v>30</v>
      </c>
      <c r="F2111" s="1" t="s">
        <v>31</v>
      </c>
      <c r="G2111" t="str">
        <f>VLOOKUP(A2111,Total!$A$1:$J$47,8,0)</f>
        <v>Upper: PU 100 | Sole: Rubber 100</v>
      </c>
      <c r="H2111" s="6">
        <f>VLOOKUP(A2111,Total!$A$1:$J$47,9,0)</f>
        <v>60</v>
      </c>
      <c r="I2111" s="5">
        <f t="shared" si="64"/>
        <v>71.399999999999991</v>
      </c>
      <c r="J2111" s="5">
        <f t="shared" si="65"/>
        <v>356.99999999999994</v>
      </c>
    </row>
    <row r="2112" spans="1:10" x14ac:dyDescent="0.25">
      <c r="A2112" t="s">
        <v>46</v>
      </c>
      <c r="B2112" t="s">
        <v>47</v>
      </c>
      <c r="C2112">
        <v>6</v>
      </c>
      <c r="D2112">
        <v>9</v>
      </c>
      <c r="E2112" t="s">
        <v>30</v>
      </c>
      <c r="F2112" s="1" t="s">
        <v>14</v>
      </c>
      <c r="G2112" t="str">
        <f>VLOOKUP(A2112,Total!$A$1:$J$47,8,0)</f>
        <v>Upper: PU 100 | Sole: Rubber 100</v>
      </c>
      <c r="H2112" s="6">
        <f>VLOOKUP(A2112,Total!$A$1:$J$47,9,0)</f>
        <v>55</v>
      </c>
      <c r="I2112" s="5">
        <f t="shared" si="64"/>
        <v>65.45</v>
      </c>
      <c r="J2112" s="5">
        <f t="shared" si="65"/>
        <v>392.70000000000005</v>
      </c>
    </row>
    <row r="2113" spans="1:10" x14ac:dyDescent="0.25">
      <c r="A2113" t="s">
        <v>46</v>
      </c>
      <c r="B2113" t="s">
        <v>47</v>
      </c>
      <c r="C2113">
        <v>6</v>
      </c>
      <c r="D2113">
        <v>9</v>
      </c>
      <c r="E2113" t="s">
        <v>30</v>
      </c>
      <c r="F2113" s="1" t="s">
        <v>147</v>
      </c>
      <c r="G2113" t="str">
        <f>VLOOKUP(A2113,Total!$A$1:$J$47,8,0)</f>
        <v>Upper: PU 100 | Sole: Rubber 100</v>
      </c>
      <c r="H2113" s="6">
        <f>VLOOKUP(A2113,Total!$A$1:$J$47,9,0)</f>
        <v>55</v>
      </c>
      <c r="I2113" s="5">
        <f t="shared" si="64"/>
        <v>65.45</v>
      </c>
      <c r="J2113" s="5">
        <f t="shared" si="65"/>
        <v>392.70000000000005</v>
      </c>
    </row>
    <row r="2114" spans="1:10" x14ac:dyDescent="0.25">
      <c r="A2114" t="s">
        <v>46</v>
      </c>
      <c r="B2114" t="s">
        <v>47</v>
      </c>
      <c r="C2114">
        <v>6</v>
      </c>
      <c r="D2114">
        <v>9</v>
      </c>
      <c r="E2114" t="s">
        <v>30</v>
      </c>
      <c r="F2114" s="1" t="s">
        <v>20</v>
      </c>
      <c r="G2114" t="str">
        <f>VLOOKUP(A2114,Total!$A$1:$J$47,8,0)</f>
        <v>Upper: PU 100 | Sole: Rubber 100</v>
      </c>
      <c r="H2114" s="6">
        <f>VLOOKUP(A2114,Total!$A$1:$J$47,9,0)</f>
        <v>55</v>
      </c>
      <c r="I2114" s="5">
        <f t="shared" si="64"/>
        <v>65.45</v>
      </c>
      <c r="J2114" s="5">
        <f t="shared" si="65"/>
        <v>392.70000000000005</v>
      </c>
    </row>
    <row r="2115" spans="1:10" x14ac:dyDescent="0.25">
      <c r="A2115" t="s">
        <v>46</v>
      </c>
      <c r="B2115" t="s">
        <v>47</v>
      </c>
      <c r="C2115">
        <v>6</v>
      </c>
      <c r="D2115">
        <v>9</v>
      </c>
      <c r="E2115" t="s">
        <v>30</v>
      </c>
      <c r="F2115" s="1" t="s">
        <v>31</v>
      </c>
      <c r="G2115" t="str">
        <f>VLOOKUP(A2115,Total!$A$1:$J$47,8,0)</f>
        <v>Upper: PU 100 | Sole: Rubber 100</v>
      </c>
      <c r="H2115" s="6">
        <f>VLOOKUP(A2115,Total!$A$1:$J$47,9,0)</f>
        <v>55</v>
      </c>
      <c r="I2115" s="5">
        <f t="shared" ref="I2115:I2178" si="66">H2115*1.19</f>
        <v>65.45</v>
      </c>
      <c r="J2115" s="5">
        <f t="shared" ref="J2115:J2178" si="67">I2115*C2115</f>
        <v>392.70000000000005</v>
      </c>
    </row>
    <row r="2116" spans="1:10" x14ac:dyDescent="0.25">
      <c r="A2116" t="s">
        <v>38</v>
      </c>
      <c r="B2116" t="s">
        <v>40</v>
      </c>
      <c r="C2116">
        <v>5</v>
      </c>
      <c r="D2116">
        <v>9</v>
      </c>
      <c r="E2116" t="s">
        <v>30</v>
      </c>
      <c r="F2116" s="1" t="s">
        <v>20</v>
      </c>
      <c r="G2116" t="str">
        <f>VLOOKUP(A2116,Total!$A$1:$J$47,8,0)</f>
        <v>Upper: PU 100 | Sole: Rubber 100</v>
      </c>
      <c r="H2116" s="6">
        <f>VLOOKUP(A2116,Total!$A$1:$J$47,9,0)</f>
        <v>50</v>
      </c>
      <c r="I2116" s="5">
        <f t="shared" si="66"/>
        <v>59.5</v>
      </c>
      <c r="J2116" s="5">
        <f t="shared" si="67"/>
        <v>297.5</v>
      </c>
    </row>
    <row r="2117" spans="1:10" x14ac:dyDescent="0.25">
      <c r="A2117" t="s">
        <v>38</v>
      </c>
      <c r="B2117" t="s">
        <v>40</v>
      </c>
      <c r="C2117">
        <v>5</v>
      </c>
      <c r="D2117">
        <v>9</v>
      </c>
      <c r="E2117" t="s">
        <v>30</v>
      </c>
      <c r="F2117" s="1" t="s">
        <v>14</v>
      </c>
      <c r="G2117" t="str">
        <f>VLOOKUP(A2117,Total!$A$1:$J$47,8,0)</f>
        <v>Upper: PU 100 | Sole: Rubber 100</v>
      </c>
      <c r="H2117" s="6">
        <f>VLOOKUP(A2117,Total!$A$1:$J$47,9,0)</f>
        <v>50</v>
      </c>
      <c r="I2117" s="5">
        <f t="shared" si="66"/>
        <v>59.5</v>
      </c>
      <c r="J2117" s="5">
        <f t="shared" si="67"/>
        <v>297.5</v>
      </c>
    </row>
    <row r="2118" spans="1:10" x14ac:dyDescent="0.25">
      <c r="A2118" t="s">
        <v>38</v>
      </c>
      <c r="B2118" t="s">
        <v>40</v>
      </c>
      <c r="C2118">
        <v>5</v>
      </c>
      <c r="D2118">
        <v>9</v>
      </c>
      <c r="E2118" t="s">
        <v>30</v>
      </c>
      <c r="F2118" s="1" t="s">
        <v>147</v>
      </c>
      <c r="G2118" t="str">
        <f>VLOOKUP(A2118,Total!$A$1:$J$47,8,0)</f>
        <v>Upper: PU 100 | Sole: Rubber 100</v>
      </c>
      <c r="H2118" s="6">
        <f>VLOOKUP(A2118,Total!$A$1:$J$47,9,0)</f>
        <v>50</v>
      </c>
      <c r="I2118" s="5">
        <f t="shared" si="66"/>
        <v>59.5</v>
      </c>
      <c r="J2118" s="5">
        <f t="shared" si="67"/>
        <v>297.5</v>
      </c>
    </row>
    <row r="2119" spans="1:10" x14ac:dyDescent="0.25">
      <c r="A2119" t="s">
        <v>46</v>
      </c>
      <c r="B2119" t="s">
        <v>47</v>
      </c>
      <c r="C2119">
        <v>6</v>
      </c>
      <c r="D2119">
        <v>9</v>
      </c>
      <c r="E2119" t="s">
        <v>30</v>
      </c>
      <c r="F2119" s="1" t="s">
        <v>148</v>
      </c>
      <c r="G2119" t="str">
        <f>VLOOKUP(A2119,Total!$A$1:$J$47,8,0)</f>
        <v>Upper: PU 100 | Sole: Rubber 100</v>
      </c>
      <c r="H2119" s="6">
        <f>VLOOKUP(A2119,Total!$A$1:$J$47,9,0)</f>
        <v>55</v>
      </c>
      <c r="I2119" s="5">
        <f t="shared" si="66"/>
        <v>65.45</v>
      </c>
      <c r="J2119" s="5">
        <f t="shared" si="67"/>
        <v>392.70000000000005</v>
      </c>
    </row>
    <row r="2120" spans="1:10" x14ac:dyDescent="0.25">
      <c r="A2120" t="s">
        <v>107</v>
      </c>
      <c r="B2120" t="s">
        <v>109</v>
      </c>
      <c r="C2120">
        <v>4</v>
      </c>
      <c r="D2120">
        <v>9</v>
      </c>
      <c r="E2120" t="s">
        <v>30</v>
      </c>
      <c r="F2120" s="1" t="s">
        <v>22</v>
      </c>
      <c r="G2120" t="str">
        <f>VLOOKUP(A2120,Total!$A$1:$J$47,8,0)</f>
        <v>Upper: PU 100 | Sole: Rubber 100</v>
      </c>
      <c r="H2120" s="6">
        <f>VLOOKUP(A2120,Total!$A$1:$J$47,9,0)</f>
        <v>55</v>
      </c>
      <c r="I2120" s="5">
        <f t="shared" si="66"/>
        <v>65.45</v>
      </c>
      <c r="J2120" s="5">
        <f t="shared" si="67"/>
        <v>261.8</v>
      </c>
    </row>
    <row r="2121" spans="1:10" x14ac:dyDescent="0.25">
      <c r="A2121" t="s">
        <v>107</v>
      </c>
      <c r="B2121" t="s">
        <v>109</v>
      </c>
      <c r="C2121">
        <v>4</v>
      </c>
      <c r="D2121">
        <v>9</v>
      </c>
      <c r="E2121" t="s">
        <v>30</v>
      </c>
      <c r="F2121" s="1" t="s">
        <v>148</v>
      </c>
      <c r="G2121" t="str">
        <f>VLOOKUP(A2121,Total!$A$1:$J$47,8,0)</f>
        <v>Upper: PU 100 | Sole: Rubber 100</v>
      </c>
      <c r="H2121" s="6">
        <f>VLOOKUP(A2121,Total!$A$1:$J$47,9,0)</f>
        <v>55</v>
      </c>
      <c r="I2121" s="5">
        <f t="shared" si="66"/>
        <v>65.45</v>
      </c>
      <c r="J2121" s="5">
        <f t="shared" si="67"/>
        <v>261.8</v>
      </c>
    </row>
    <row r="2122" spans="1:10" x14ac:dyDescent="0.25">
      <c r="A2122" t="s">
        <v>132</v>
      </c>
      <c r="B2122" t="s">
        <v>133</v>
      </c>
      <c r="C2122">
        <v>4</v>
      </c>
      <c r="D2122">
        <v>9</v>
      </c>
      <c r="E2122" t="s">
        <v>30</v>
      </c>
      <c r="F2122" s="1" t="s">
        <v>147</v>
      </c>
      <c r="G2122" t="str">
        <f>VLOOKUP(A2122,Total!$A$1:$J$47,8,0)</f>
        <v>Upper: PU 100 | Sole: Rubber 100</v>
      </c>
      <c r="H2122" s="6">
        <f>VLOOKUP(A2122,Total!$A$1:$J$47,9,0)</f>
        <v>55</v>
      </c>
      <c r="I2122" s="5">
        <f t="shared" si="66"/>
        <v>65.45</v>
      </c>
      <c r="J2122" s="5">
        <f t="shared" si="67"/>
        <v>261.8</v>
      </c>
    </row>
    <row r="2123" spans="1:10" x14ac:dyDescent="0.25">
      <c r="A2123" t="s">
        <v>132</v>
      </c>
      <c r="B2123" t="s">
        <v>133</v>
      </c>
      <c r="C2123">
        <v>4</v>
      </c>
      <c r="D2123">
        <v>9</v>
      </c>
      <c r="E2123" t="s">
        <v>30</v>
      </c>
      <c r="F2123" s="1" t="s">
        <v>20</v>
      </c>
      <c r="G2123" t="str">
        <f>VLOOKUP(A2123,Total!$A$1:$J$47,8,0)</f>
        <v>Upper: PU 100 | Sole: Rubber 100</v>
      </c>
      <c r="H2123" s="6">
        <f>VLOOKUP(A2123,Total!$A$1:$J$47,9,0)</f>
        <v>55</v>
      </c>
      <c r="I2123" s="5">
        <f t="shared" si="66"/>
        <v>65.45</v>
      </c>
      <c r="J2123" s="5">
        <f t="shared" si="67"/>
        <v>261.8</v>
      </c>
    </row>
    <row r="2124" spans="1:10" x14ac:dyDescent="0.25">
      <c r="A2124" t="s">
        <v>132</v>
      </c>
      <c r="B2124" t="s">
        <v>133</v>
      </c>
      <c r="C2124">
        <v>4</v>
      </c>
      <c r="D2124">
        <v>9</v>
      </c>
      <c r="E2124" t="s">
        <v>30</v>
      </c>
      <c r="F2124" s="1" t="s">
        <v>31</v>
      </c>
      <c r="G2124" t="str">
        <f>VLOOKUP(A2124,Total!$A$1:$J$47,8,0)</f>
        <v>Upper: PU 100 | Sole: Rubber 100</v>
      </c>
      <c r="H2124" s="6">
        <f>VLOOKUP(A2124,Total!$A$1:$J$47,9,0)</f>
        <v>55</v>
      </c>
      <c r="I2124" s="5">
        <f t="shared" si="66"/>
        <v>65.45</v>
      </c>
      <c r="J2124" s="5">
        <f t="shared" si="67"/>
        <v>261.8</v>
      </c>
    </row>
    <row r="2125" spans="1:10" x14ac:dyDescent="0.25">
      <c r="A2125" t="s">
        <v>132</v>
      </c>
      <c r="B2125" t="s">
        <v>133</v>
      </c>
      <c r="C2125">
        <v>4</v>
      </c>
      <c r="D2125">
        <v>9</v>
      </c>
      <c r="E2125" t="s">
        <v>30</v>
      </c>
      <c r="F2125" s="1" t="s">
        <v>148</v>
      </c>
      <c r="G2125" t="str">
        <f>VLOOKUP(A2125,Total!$A$1:$J$47,8,0)</f>
        <v>Upper: PU 100 | Sole: Rubber 100</v>
      </c>
      <c r="H2125" s="6">
        <f>VLOOKUP(A2125,Total!$A$1:$J$47,9,0)</f>
        <v>55</v>
      </c>
      <c r="I2125" s="5">
        <f t="shared" si="66"/>
        <v>65.45</v>
      </c>
      <c r="J2125" s="5">
        <f t="shared" si="67"/>
        <v>261.8</v>
      </c>
    </row>
    <row r="2126" spans="1:10" x14ac:dyDescent="0.25">
      <c r="A2126" t="s">
        <v>132</v>
      </c>
      <c r="B2126" t="s">
        <v>133</v>
      </c>
      <c r="C2126">
        <v>4</v>
      </c>
      <c r="D2126">
        <v>9</v>
      </c>
      <c r="E2126" t="s">
        <v>30</v>
      </c>
      <c r="F2126" s="1" t="s">
        <v>20</v>
      </c>
      <c r="G2126" t="str">
        <f>VLOOKUP(A2126,Total!$A$1:$J$47,8,0)</f>
        <v>Upper: PU 100 | Sole: Rubber 100</v>
      </c>
      <c r="H2126" s="6">
        <f>VLOOKUP(A2126,Total!$A$1:$J$47,9,0)</f>
        <v>55</v>
      </c>
      <c r="I2126" s="5">
        <f t="shared" si="66"/>
        <v>65.45</v>
      </c>
      <c r="J2126" s="5">
        <f t="shared" si="67"/>
        <v>261.8</v>
      </c>
    </row>
    <row r="2127" spans="1:10" x14ac:dyDescent="0.25">
      <c r="A2127" t="s">
        <v>132</v>
      </c>
      <c r="B2127" t="s">
        <v>133</v>
      </c>
      <c r="C2127">
        <v>4</v>
      </c>
      <c r="D2127">
        <v>9</v>
      </c>
      <c r="E2127" t="s">
        <v>30</v>
      </c>
      <c r="F2127" s="1" t="s">
        <v>147</v>
      </c>
      <c r="G2127" t="str">
        <f>VLOOKUP(A2127,Total!$A$1:$J$47,8,0)</f>
        <v>Upper: PU 100 | Sole: Rubber 100</v>
      </c>
      <c r="H2127" s="6">
        <f>VLOOKUP(A2127,Total!$A$1:$J$47,9,0)</f>
        <v>55</v>
      </c>
      <c r="I2127" s="5">
        <f t="shared" si="66"/>
        <v>65.45</v>
      </c>
      <c r="J2127" s="5">
        <f t="shared" si="67"/>
        <v>261.8</v>
      </c>
    </row>
    <row r="2128" spans="1:10" x14ac:dyDescent="0.25">
      <c r="A2128" t="s">
        <v>132</v>
      </c>
      <c r="B2128" t="s">
        <v>133</v>
      </c>
      <c r="C2128">
        <v>4</v>
      </c>
      <c r="D2128">
        <v>9</v>
      </c>
      <c r="E2128" t="s">
        <v>30</v>
      </c>
      <c r="F2128" s="1" t="s">
        <v>14</v>
      </c>
      <c r="G2128" t="str">
        <f>VLOOKUP(A2128,Total!$A$1:$J$47,8,0)</f>
        <v>Upper: PU 100 | Sole: Rubber 100</v>
      </c>
      <c r="H2128" s="6">
        <f>VLOOKUP(A2128,Total!$A$1:$J$47,9,0)</f>
        <v>55</v>
      </c>
      <c r="I2128" s="5">
        <f t="shared" si="66"/>
        <v>65.45</v>
      </c>
      <c r="J2128" s="5">
        <f t="shared" si="67"/>
        <v>261.8</v>
      </c>
    </row>
    <row r="2129" spans="1:10" x14ac:dyDescent="0.25">
      <c r="A2129" t="s">
        <v>56</v>
      </c>
      <c r="B2129" t="s">
        <v>57</v>
      </c>
      <c r="C2129">
        <v>12</v>
      </c>
      <c r="D2129">
        <v>9</v>
      </c>
      <c r="E2129" t="s">
        <v>30</v>
      </c>
      <c r="F2129" s="1" t="s">
        <v>20</v>
      </c>
      <c r="G2129" t="str">
        <f>VLOOKUP(A2129,Total!$A$1:$J$47,8,0)</f>
        <v>Upper: PU 100 | Sole: Rubber 100</v>
      </c>
      <c r="H2129" s="6">
        <f>VLOOKUP(A2129,Total!$A$1:$J$47,9,0)</f>
        <v>30</v>
      </c>
      <c r="I2129" s="5">
        <f t="shared" si="66"/>
        <v>35.699999999999996</v>
      </c>
      <c r="J2129" s="5">
        <f t="shared" si="67"/>
        <v>428.4</v>
      </c>
    </row>
    <row r="2130" spans="1:10" x14ac:dyDescent="0.25">
      <c r="A2130" t="s">
        <v>117</v>
      </c>
      <c r="B2130" t="s">
        <v>118</v>
      </c>
      <c r="C2130">
        <v>6</v>
      </c>
      <c r="D2130">
        <v>9</v>
      </c>
      <c r="E2130" t="s">
        <v>30</v>
      </c>
      <c r="F2130" s="1" t="s">
        <v>148</v>
      </c>
      <c r="G2130" t="str">
        <f>VLOOKUP(A2130,Total!$A$1:$J$47,8,0)</f>
        <v>Upper: Textile 100 | Sole: Rubber 100</v>
      </c>
      <c r="H2130" s="6">
        <f>VLOOKUP(A2130,Total!$A$1:$J$47,9,0)</f>
        <v>60</v>
      </c>
      <c r="I2130" s="5">
        <f t="shared" si="66"/>
        <v>71.399999999999991</v>
      </c>
      <c r="J2130" s="5">
        <f t="shared" si="67"/>
        <v>428.4</v>
      </c>
    </row>
    <row r="2131" spans="1:10" x14ac:dyDescent="0.25">
      <c r="A2131" t="s">
        <v>61</v>
      </c>
      <c r="B2131" t="s">
        <v>62</v>
      </c>
      <c r="C2131">
        <v>4</v>
      </c>
      <c r="D2131">
        <v>10</v>
      </c>
      <c r="E2131" t="s">
        <v>30</v>
      </c>
      <c r="F2131" s="1" t="s">
        <v>14</v>
      </c>
      <c r="G2131" t="str">
        <f>VLOOKUP(A2131,Total!$A$1:$J$47,8,0)</f>
        <v>Upper: PU 100 | Sole: Rubber 100</v>
      </c>
      <c r="H2131" s="6">
        <f>VLOOKUP(A2131,Total!$A$1:$J$47,9,0)</f>
        <v>55</v>
      </c>
      <c r="I2131" s="5">
        <f t="shared" si="66"/>
        <v>65.45</v>
      </c>
      <c r="J2131" s="5">
        <f t="shared" si="67"/>
        <v>261.8</v>
      </c>
    </row>
    <row r="2132" spans="1:10" x14ac:dyDescent="0.25">
      <c r="A2132" t="s">
        <v>107</v>
      </c>
      <c r="B2132" t="s">
        <v>109</v>
      </c>
      <c r="C2132">
        <v>4</v>
      </c>
      <c r="D2132">
        <v>10</v>
      </c>
      <c r="E2132" t="s">
        <v>30</v>
      </c>
      <c r="F2132" s="1" t="s">
        <v>22</v>
      </c>
      <c r="G2132" t="str">
        <f>VLOOKUP(A2132,Total!$A$1:$J$47,8,0)</f>
        <v>Upper: PU 100 | Sole: Rubber 100</v>
      </c>
      <c r="H2132" s="6">
        <f>VLOOKUP(A2132,Total!$A$1:$J$47,9,0)</f>
        <v>55</v>
      </c>
      <c r="I2132" s="5">
        <f t="shared" si="66"/>
        <v>65.45</v>
      </c>
      <c r="J2132" s="5">
        <f t="shared" si="67"/>
        <v>261.8</v>
      </c>
    </row>
    <row r="2133" spans="1:10" x14ac:dyDescent="0.25">
      <c r="A2133" t="s">
        <v>132</v>
      </c>
      <c r="B2133" t="s">
        <v>133</v>
      </c>
      <c r="C2133">
        <v>4</v>
      </c>
      <c r="D2133">
        <v>10</v>
      </c>
      <c r="E2133" t="s">
        <v>30</v>
      </c>
      <c r="F2133" s="1" t="s">
        <v>14</v>
      </c>
      <c r="G2133" t="str">
        <f>VLOOKUP(A2133,Total!$A$1:$J$47,8,0)</f>
        <v>Upper: PU 100 | Sole: Rubber 100</v>
      </c>
      <c r="H2133" s="6">
        <f>VLOOKUP(A2133,Total!$A$1:$J$47,9,0)</f>
        <v>55</v>
      </c>
      <c r="I2133" s="5">
        <f t="shared" si="66"/>
        <v>65.45</v>
      </c>
      <c r="J2133" s="5">
        <f t="shared" si="67"/>
        <v>261.8</v>
      </c>
    </row>
    <row r="2134" spans="1:10" x14ac:dyDescent="0.25">
      <c r="A2134" t="s">
        <v>132</v>
      </c>
      <c r="B2134" t="s">
        <v>133</v>
      </c>
      <c r="C2134">
        <v>4</v>
      </c>
      <c r="D2134">
        <v>10</v>
      </c>
      <c r="E2134" t="s">
        <v>30</v>
      </c>
      <c r="F2134" s="1" t="s">
        <v>20</v>
      </c>
      <c r="G2134" t="str">
        <f>VLOOKUP(A2134,Total!$A$1:$J$47,8,0)</f>
        <v>Upper: PU 100 | Sole: Rubber 100</v>
      </c>
      <c r="H2134" s="6">
        <f>VLOOKUP(A2134,Total!$A$1:$J$47,9,0)</f>
        <v>55</v>
      </c>
      <c r="I2134" s="5">
        <f t="shared" si="66"/>
        <v>65.45</v>
      </c>
      <c r="J2134" s="5">
        <f t="shared" si="67"/>
        <v>261.8</v>
      </c>
    </row>
    <row r="2135" spans="1:10" x14ac:dyDescent="0.25">
      <c r="A2135" t="s">
        <v>132</v>
      </c>
      <c r="B2135" t="s">
        <v>133</v>
      </c>
      <c r="C2135">
        <v>4</v>
      </c>
      <c r="D2135">
        <v>10</v>
      </c>
      <c r="E2135" t="s">
        <v>30</v>
      </c>
      <c r="F2135" s="1" t="s">
        <v>20</v>
      </c>
      <c r="G2135" t="str">
        <f>VLOOKUP(A2135,Total!$A$1:$J$47,8,0)</f>
        <v>Upper: PU 100 | Sole: Rubber 100</v>
      </c>
      <c r="H2135" s="6">
        <f>VLOOKUP(A2135,Total!$A$1:$J$47,9,0)</f>
        <v>55</v>
      </c>
      <c r="I2135" s="5">
        <f t="shared" si="66"/>
        <v>65.45</v>
      </c>
      <c r="J2135" s="5">
        <f t="shared" si="67"/>
        <v>261.8</v>
      </c>
    </row>
    <row r="2136" spans="1:10" x14ac:dyDescent="0.25">
      <c r="A2136" t="s">
        <v>132</v>
      </c>
      <c r="B2136" t="s">
        <v>133</v>
      </c>
      <c r="C2136">
        <v>4</v>
      </c>
      <c r="D2136">
        <v>10</v>
      </c>
      <c r="E2136" t="s">
        <v>30</v>
      </c>
      <c r="F2136" s="1" t="s">
        <v>148</v>
      </c>
      <c r="G2136" t="str">
        <f>VLOOKUP(A2136,Total!$A$1:$J$47,8,0)</f>
        <v>Upper: PU 100 | Sole: Rubber 100</v>
      </c>
      <c r="H2136" s="6">
        <f>VLOOKUP(A2136,Total!$A$1:$J$47,9,0)</f>
        <v>55</v>
      </c>
      <c r="I2136" s="5">
        <f t="shared" si="66"/>
        <v>65.45</v>
      </c>
      <c r="J2136" s="5">
        <f t="shared" si="67"/>
        <v>261.8</v>
      </c>
    </row>
    <row r="2137" spans="1:10" x14ac:dyDescent="0.25">
      <c r="A2137" t="s">
        <v>117</v>
      </c>
      <c r="B2137" t="s">
        <v>118</v>
      </c>
      <c r="C2137">
        <v>6</v>
      </c>
      <c r="D2137">
        <v>10</v>
      </c>
      <c r="E2137" t="s">
        <v>30</v>
      </c>
      <c r="F2137" s="1" t="s">
        <v>147</v>
      </c>
      <c r="G2137" t="str">
        <f>VLOOKUP(A2137,Total!$A$1:$J$47,8,0)</f>
        <v>Upper: Textile 100 | Sole: Rubber 100</v>
      </c>
      <c r="H2137" s="6">
        <f>VLOOKUP(A2137,Total!$A$1:$J$47,9,0)</f>
        <v>60</v>
      </c>
      <c r="I2137" s="5">
        <f t="shared" si="66"/>
        <v>71.399999999999991</v>
      </c>
      <c r="J2137" s="5">
        <f t="shared" si="67"/>
        <v>428.4</v>
      </c>
    </row>
    <row r="2138" spans="1:10" x14ac:dyDescent="0.25">
      <c r="A2138" t="s">
        <v>107</v>
      </c>
      <c r="B2138" t="s">
        <v>109</v>
      </c>
      <c r="C2138">
        <v>4</v>
      </c>
      <c r="D2138">
        <v>10</v>
      </c>
      <c r="E2138" t="s">
        <v>30</v>
      </c>
      <c r="F2138" s="1" t="s">
        <v>14</v>
      </c>
      <c r="G2138" t="str">
        <f>VLOOKUP(A2138,Total!$A$1:$J$47,8,0)</f>
        <v>Upper: PU 100 | Sole: Rubber 100</v>
      </c>
      <c r="H2138" s="6">
        <f>VLOOKUP(A2138,Total!$A$1:$J$47,9,0)</f>
        <v>55</v>
      </c>
      <c r="I2138" s="5">
        <f t="shared" si="66"/>
        <v>65.45</v>
      </c>
      <c r="J2138" s="5">
        <f t="shared" si="67"/>
        <v>261.8</v>
      </c>
    </row>
    <row r="2139" spans="1:10" x14ac:dyDescent="0.25">
      <c r="A2139" t="s">
        <v>107</v>
      </c>
      <c r="B2139" t="s">
        <v>109</v>
      </c>
      <c r="C2139">
        <v>4</v>
      </c>
      <c r="D2139">
        <v>10</v>
      </c>
      <c r="E2139" t="s">
        <v>30</v>
      </c>
      <c r="F2139" s="1" t="s">
        <v>148</v>
      </c>
      <c r="G2139" t="str">
        <f>VLOOKUP(A2139,Total!$A$1:$J$47,8,0)</f>
        <v>Upper: PU 100 | Sole: Rubber 100</v>
      </c>
      <c r="H2139" s="6">
        <f>VLOOKUP(A2139,Total!$A$1:$J$47,9,0)</f>
        <v>55</v>
      </c>
      <c r="I2139" s="5">
        <f t="shared" si="66"/>
        <v>65.45</v>
      </c>
      <c r="J2139" s="5">
        <f t="shared" si="67"/>
        <v>261.8</v>
      </c>
    </row>
    <row r="2140" spans="1:10" x14ac:dyDescent="0.25">
      <c r="A2140" t="s">
        <v>132</v>
      </c>
      <c r="B2140" t="s">
        <v>133</v>
      </c>
      <c r="C2140">
        <v>4</v>
      </c>
      <c r="D2140">
        <v>10</v>
      </c>
      <c r="E2140" t="s">
        <v>30</v>
      </c>
      <c r="F2140" s="1" t="s">
        <v>147</v>
      </c>
      <c r="G2140" t="str">
        <f>VLOOKUP(A2140,Total!$A$1:$J$47,8,0)</f>
        <v>Upper: PU 100 | Sole: Rubber 100</v>
      </c>
      <c r="H2140" s="6">
        <f>VLOOKUP(A2140,Total!$A$1:$J$47,9,0)</f>
        <v>55</v>
      </c>
      <c r="I2140" s="5">
        <f t="shared" si="66"/>
        <v>65.45</v>
      </c>
      <c r="J2140" s="5">
        <f t="shared" si="67"/>
        <v>261.8</v>
      </c>
    </row>
    <row r="2141" spans="1:10" x14ac:dyDescent="0.25">
      <c r="A2141" t="s">
        <v>61</v>
      </c>
      <c r="B2141" t="s">
        <v>62</v>
      </c>
      <c r="C2141">
        <v>4</v>
      </c>
      <c r="D2141">
        <v>10</v>
      </c>
      <c r="E2141" t="s">
        <v>30</v>
      </c>
      <c r="F2141" s="1" t="s">
        <v>20</v>
      </c>
      <c r="G2141" t="str">
        <f>VLOOKUP(A2141,Total!$A$1:$J$47,8,0)</f>
        <v>Upper: PU 100 | Sole: Rubber 100</v>
      </c>
      <c r="H2141" s="6">
        <f>VLOOKUP(A2141,Total!$A$1:$J$47,9,0)</f>
        <v>55</v>
      </c>
      <c r="I2141" s="5">
        <f t="shared" si="66"/>
        <v>65.45</v>
      </c>
      <c r="J2141" s="5">
        <f t="shared" si="67"/>
        <v>261.8</v>
      </c>
    </row>
    <row r="2142" spans="1:10" x14ac:dyDescent="0.25">
      <c r="A2142" t="s">
        <v>42</v>
      </c>
      <c r="B2142" t="s">
        <v>43</v>
      </c>
      <c r="C2142">
        <v>5</v>
      </c>
      <c r="D2142">
        <v>10</v>
      </c>
      <c r="E2142" t="s">
        <v>30</v>
      </c>
      <c r="F2142" s="1" t="s">
        <v>14</v>
      </c>
      <c r="G2142" t="str">
        <f>VLOOKUP(A2142,Total!$A$1:$J$47,8,0)</f>
        <v>Upper: PU 100 | Sole: Rubber 100</v>
      </c>
      <c r="H2142" s="6">
        <f>VLOOKUP(A2142,Total!$A$1:$J$47,9,0)</f>
        <v>65</v>
      </c>
      <c r="I2142" s="5">
        <f t="shared" si="66"/>
        <v>77.349999999999994</v>
      </c>
      <c r="J2142" s="5">
        <f t="shared" si="67"/>
        <v>386.75</v>
      </c>
    </row>
    <row r="2143" spans="1:10" x14ac:dyDescent="0.25">
      <c r="A2143" t="s">
        <v>132</v>
      </c>
      <c r="B2143" t="s">
        <v>133</v>
      </c>
      <c r="C2143">
        <v>4</v>
      </c>
      <c r="D2143">
        <v>10</v>
      </c>
      <c r="E2143" t="s">
        <v>30</v>
      </c>
      <c r="F2143" s="1" t="s">
        <v>148</v>
      </c>
      <c r="G2143" t="str">
        <f>VLOOKUP(A2143,Total!$A$1:$J$47,8,0)</f>
        <v>Upper: PU 100 | Sole: Rubber 100</v>
      </c>
      <c r="H2143" s="6">
        <f>VLOOKUP(A2143,Total!$A$1:$J$47,9,0)</f>
        <v>55</v>
      </c>
      <c r="I2143" s="5">
        <f t="shared" si="66"/>
        <v>65.45</v>
      </c>
      <c r="J2143" s="5">
        <f t="shared" si="67"/>
        <v>261.8</v>
      </c>
    </row>
    <row r="2144" spans="1:10" x14ac:dyDescent="0.25">
      <c r="A2144" t="s">
        <v>96</v>
      </c>
      <c r="B2144" t="s">
        <v>97</v>
      </c>
      <c r="C2144">
        <v>2</v>
      </c>
      <c r="D2144">
        <v>10</v>
      </c>
      <c r="E2144" t="s">
        <v>30</v>
      </c>
      <c r="F2144" s="1" t="s">
        <v>31</v>
      </c>
      <c r="G2144" t="str">
        <f>VLOOKUP(A2144,Total!$A$1:$J$47,8,0)</f>
        <v>Upper: Textile 100 | Sole: Plastic 100</v>
      </c>
      <c r="H2144" s="6">
        <f>VLOOKUP(A2144,Total!$A$1:$J$47,9,0)</f>
        <v>60</v>
      </c>
      <c r="I2144" s="5">
        <f t="shared" si="66"/>
        <v>71.399999999999991</v>
      </c>
      <c r="J2144" s="5">
        <f t="shared" si="67"/>
        <v>142.79999999999998</v>
      </c>
    </row>
    <row r="2145" spans="1:10" x14ac:dyDescent="0.25">
      <c r="A2145" t="s">
        <v>96</v>
      </c>
      <c r="B2145" t="s">
        <v>97</v>
      </c>
      <c r="C2145">
        <v>2</v>
      </c>
      <c r="D2145">
        <v>10</v>
      </c>
      <c r="E2145" t="s">
        <v>30</v>
      </c>
      <c r="F2145" s="1" t="s">
        <v>22</v>
      </c>
      <c r="G2145" t="str">
        <f>VLOOKUP(A2145,Total!$A$1:$J$47,8,0)</f>
        <v>Upper: Textile 100 | Sole: Plastic 100</v>
      </c>
      <c r="H2145" s="6">
        <f>VLOOKUP(A2145,Total!$A$1:$J$47,9,0)</f>
        <v>60</v>
      </c>
      <c r="I2145" s="5">
        <f t="shared" si="66"/>
        <v>71.399999999999991</v>
      </c>
      <c r="J2145" s="5">
        <f t="shared" si="67"/>
        <v>142.79999999999998</v>
      </c>
    </row>
    <row r="2146" spans="1:10" x14ac:dyDescent="0.25">
      <c r="A2146" t="s">
        <v>96</v>
      </c>
      <c r="B2146" t="s">
        <v>97</v>
      </c>
      <c r="C2146">
        <v>2</v>
      </c>
      <c r="D2146">
        <v>10</v>
      </c>
      <c r="E2146" t="s">
        <v>30</v>
      </c>
      <c r="F2146" s="1" t="s">
        <v>14</v>
      </c>
      <c r="G2146" t="str">
        <f>VLOOKUP(A2146,Total!$A$1:$J$47,8,0)</f>
        <v>Upper: Textile 100 | Sole: Plastic 100</v>
      </c>
      <c r="H2146" s="6">
        <f>VLOOKUP(A2146,Total!$A$1:$J$47,9,0)</f>
        <v>60</v>
      </c>
      <c r="I2146" s="5">
        <f t="shared" si="66"/>
        <v>71.399999999999991</v>
      </c>
      <c r="J2146" s="5">
        <f t="shared" si="67"/>
        <v>142.79999999999998</v>
      </c>
    </row>
    <row r="2147" spans="1:10" x14ac:dyDescent="0.25">
      <c r="A2147" t="s">
        <v>96</v>
      </c>
      <c r="B2147" t="s">
        <v>97</v>
      </c>
      <c r="C2147">
        <v>2</v>
      </c>
      <c r="D2147">
        <v>10</v>
      </c>
      <c r="E2147" t="s">
        <v>30</v>
      </c>
      <c r="F2147" s="1" t="s">
        <v>147</v>
      </c>
      <c r="G2147" t="str">
        <f>VLOOKUP(A2147,Total!$A$1:$J$47,8,0)</f>
        <v>Upper: Textile 100 | Sole: Plastic 100</v>
      </c>
      <c r="H2147" s="6">
        <f>VLOOKUP(A2147,Total!$A$1:$J$47,9,0)</f>
        <v>60</v>
      </c>
      <c r="I2147" s="5">
        <f t="shared" si="66"/>
        <v>71.399999999999991</v>
      </c>
      <c r="J2147" s="5">
        <f t="shared" si="67"/>
        <v>142.79999999999998</v>
      </c>
    </row>
    <row r="2148" spans="1:10" x14ac:dyDescent="0.25">
      <c r="A2148" t="s">
        <v>96</v>
      </c>
      <c r="B2148" t="s">
        <v>97</v>
      </c>
      <c r="C2148">
        <v>2</v>
      </c>
      <c r="D2148">
        <v>10</v>
      </c>
      <c r="E2148" t="s">
        <v>30</v>
      </c>
      <c r="F2148" s="1" t="s">
        <v>147</v>
      </c>
      <c r="G2148" t="str">
        <f>VLOOKUP(A2148,Total!$A$1:$J$47,8,0)</f>
        <v>Upper: Textile 100 | Sole: Plastic 100</v>
      </c>
      <c r="H2148" s="6">
        <f>VLOOKUP(A2148,Total!$A$1:$J$47,9,0)</f>
        <v>60</v>
      </c>
      <c r="I2148" s="5">
        <f t="shared" si="66"/>
        <v>71.399999999999991</v>
      </c>
      <c r="J2148" s="5">
        <f t="shared" si="67"/>
        <v>142.79999999999998</v>
      </c>
    </row>
    <row r="2149" spans="1:10" x14ac:dyDescent="0.25">
      <c r="A2149" t="s">
        <v>96</v>
      </c>
      <c r="B2149" t="s">
        <v>97</v>
      </c>
      <c r="C2149">
        <v>2</v>
      </c>
      <c r="D2149">
        <v>10</v>
      </c>
      <c r="E2149" t="s">
        <v>30</v>
      </c>
      <c r="F2149" s="1" t="s">
        <v>20</v>
      </c>
      <c r="G2149" t="str">
        <f>VLOOKUP(A2149,Total!$A$1:$J$47,8,0)</f>
        <v>Upper: Textile 100 | Sole: Plastic 100</v>
      </c>
      <c r="H2149" s="6">
        <f>VLOOKUP(A2149,Total!$A$1:$J$47,9,0)</f>
        <v>60</v>
      </c>
      <c r="I2149" s="5">
        <f t="shared" si="66"/>
        <v>71.399999999999991</v>
      </c>
      <c r="J2149" s="5">
        <f t="shared" si="67"/>
        <v>142.79999999999998</v>
      </c>
    </row>
    <row r="2150" spans="1:10" x14ac:dyDescent="0.25">
      <c r="A2150" t="s">
        <v>82</v>
      </c>
      <c r="B2150" t="s">
        <v>84</v>
      </c>
      <c r="C2150">
        <v>10</v>
      </c>
      <c r="D2150">
        <v>10</v>
      </c>
      <c r="E2150" t="s">
        <v>30</v>
      </c>
      <c r="F2150" s="1" t="s">
        <v>31</v>
      </c>
      <c r="G2150" t="str">
        <f>VLOOKUP(A2150,Total!$A$1:$J$47,8,0)</f>
        <v>Upper: PU 100 | Sole: Rubber 100</v>
      </c>
      <c r="H2150" s="6">
        <f>VLOOKUP(A2150,Total!$A$1:$J$47,9,0)</f>
        <v>32</v>
      </c>
      <c r="I2150" s="5">
        <f t="shared" si="66"/>
        <v>38.08</v>
      </c>
      <c r="J2150" s="5">
        <f t="shared" si="67"/>
        <v>380.79999999999995</v>
      </c>
    </row>
    <row r="2151" spans="1:10" x14ac:dyDescent="0.25">
      <c r="A2151" t="s">
        <v>96</v>
      </c>
      <c r="B2151" t="s">
        <v>97</v>
      </c>
      <c r="C2151">
        <v>2</v>
      </c>
      <c r="D2151">
        <v>10</v>
      </c>
      <c r="E2151" t="s">
        <v>30</v>
      </c>
      <c r="F2151" s="1" t="s">
        <v>148</v>
      </c>
      <c r="G2151" t="str">
        <f>VLOOKUP(A2151,Total!$A$1:$J$47,8,0)</f>
        <v>Upper: Textile 100 | Sole: Plastic 100</v>
      </c>
      <c r="H2151" s="6">
        <f>VLOOKUP(A2151,Total!$A$1:$J$47,9,0)</f>
        <v>60</v>
      </c>
      <c r="I2151" s="5">
        <f t="shared" si="66"/>
        <v>71.399999999999991</v>
      </c>
      <c r="J2151" s="5">
        <f t="shared" si="67"/>
        <v>142.79999999999998</v>
      </c>
    </row>
    <row r="2152" spans="1:10" x14ac:dyDescent="0.25">
      <c r="A2152" t="s">
        <v>96</v>
      </c>
      <c r="B2152" t="s">
        <v>97</v>
      </c>
      <c r="C2152">
        <v>2</v>
      </c>
      <c r="D2152">
        <v>10</v>
      </c>
      <c r="E2152" t="s">
        <v>30</v>
      </c>
      <c r="F2152" s="1" t="s">
        <v>20</v>
      </c>
      <c r="G2152" t="str">
        <f>VLOOKUP(A2152,Total!$A$1:$J$47,8,0)</f>
        <v>Upper: Textile 100 | Sole: Plastic 100</v>
      </c>
      <c r="H2152" s="6">
        <f>VLOOKUP(A2152,Total!$A$1:$J$47,9,0)</f>
        <v>60</v>
      </c>
      <c r="I2152" s="5">
        <f t="shared" si="66"/>
        <v>71.399999999999991</v>
      </c>
      <c r="J2152" s="5">
        <f t="shared" si="67"/>
        <v>142.79999999999998</v>
      </c>
    </row>
    <row r="2153" spans="1:10" x14ac:dyDescent="0.25">
      <c r="A2153" t="s">
        <v>96</v>
      </c>
      <c r="B2153" t="s">
        <v>97</v>
      </c>
      <c r="C2153">
        <v>2</v>
      </c>
      <c r="D2153">
        <v>10</v>
      </c>
      <c r="E2153" t="s">
        <v>30</v>
      </c>
      <c r="F2153" s="1" t="s">
        <v>147</v>
      </c>
      <c r="G2153" t="str">
        <f>VLOOKUP(A2153,Total!$A$1:$J$47,8,0)</f>
        <v>Upper: Textile 100 | Sole: Plastic 100</v>
      </c>
      <c r="H2153" s="6">
        <f>VLOOKUP(A2153,Total!$A$1:$J$47,9,0)</f>
        <v>60</v>
      </c>
      <c r="I2153" s="5">
        <f t="shared" si="66"/>
        <v>71.399999999999991</v>
      </c>
      <c r="J2153" s="5">
        <f t="shared" si="67"/>
        <v>142.79999999999998</v>
      </c>
    </row>
    <row r="2154" spans="1:10" x14ac:dyDescent="0.25">
      <c r="A2154" t="s">
        <v>96</v>
      </c>
      <c r="B2154" t="s">
        <v>97</v>
      </c>
      <c r="C2154">
        <v>2</v>
      </c>
      <c r="D2154">
        <v>10</v>
      </c>
      <c r="E2154" t="s">
        <v>30</v>
      </c>
      <c r="F2154" s="1" t="s">
        <v>147</v>
      </c>
      <c r="G2154" t="str">
        <f>VLOOKUP(A2154,Total!$A$1:$J$47,8,0)</f>
        <v>Upper: Textile 100 | Sole: Plastic 100</v>
      </c>
      <c r="H2154" s="6">
        <f>VLOOKUP(A2154,Total!$A$1:$J$47,9,0)</f>
        <v>60</v>
      </c>
      <c r="I2154" s="5">
        <f t="shared" si="66"/>
        <v>71.399999999999991</v>
      </c>
      <c r="J2154" s="5">
        <f t="shared" si="67"/>
        <v>142.79999999999998</v>
      </c>
    </row>
    <row r="2155" spans="1:10" x14ac:dyDescent="0.25">
      <c r="A2155" t="s">
        <v>96</v>
      </c>
      <c r="B2155" t="s">
        <v>97</v>
      </c>
      <c r="C2155">
        <v>2</v>
      </c>
      <c r="D2155">
        <v>11</v>
      </c>
      <c r="E2155" t="s">
        <v>30</v>
      </c>
      <c r="F2155" s="1" t="s">
        <v>20</v>
      </c>
      <c r="G2155" t="str">
        <f>VLOOKUP(A2155,Total!$A$1:$J$47,8,0)</f>
        <v>Upper: Textile 100 | Sole: Plastic 100</v>
      </c>
      <c r="H2155" s="6">
        <f>VLOOKUP(A2155,Total!$A$1:$J$47,9,0)</f>
        <v>60</v>
      </c>
      <c r="I2155" s="5">
        <f t="shared" si="66"/>
        <v>71.399999999999991</v>
      </c>
      <c r="J2155" s="5">
        <f t="shared" si="67"/>
        <v>142.79999999999998</v>
      </c>
    </row>
    <row r="2156" spans="1:10" x14ac:dyDescent="0.25">
      <c r="A2156" t="s">
        <v>96</v>
      </c>
      <c r="B2156" t="s">
        <v>97</v>
      </c>
      <c r="C2156">
        <v>2</v>
      </c>
      <c r="D2156">
        <v>11</v>
      </c>
      <c r="E2156" t="s">
        <v>30</v>
      </c>
      <c r="F2156" s="1" t="s">
        <v>147</v>
      </c>
      <c r="G2156" t="str">
        <f>VLOOKUP(A2156,Total!$A$1:$J$47,8,0)</f>
        <v>Upper: Textile 100 | Sole: Plastic 100</v>
      </c>
      <c r="H2156" s="6">
        <f>VLOOKUP(A2156,Total!$A$1:$J$47,9,0)</f>
        <v>60</v>
      </c>
      <c r="I2156" s="5">
        <f t="shared" si="66"/>
        <v>71.399999999999991</v>
      </c>
      <c r="J2156" s="5">
        <f t="shared" si="67"/>
        <v>142.79999999999998</v>
      </c>
    </row>
    <row r="2157" spans="1:10" x14ac:dyDescent="0.25">
      <c r="A2157" t="s">
        <v>96</v>
      </c>
      <c r="B2157" t="s">
        <v>97</v>
      </c>
      <c r="C2157">
        <v>2</v>
      </c>
      <c r="D2157">
        <v>11</v>
      </c>
      <c r="E2157" t="s">
        <v>30</v>
      </c>
      <c r="F2157" s="1" t="s">
        <v>20</v>
      </c>
      <c r="G2157" t="str">
        <f>VLOOKUP(A2157,Total!$A$1:$J$47,8,0)</f>
        <v>Upper: Textile 100 | Sole: Plastic 100</v>
      </c>
      <c r="H2157" s="6">
        <f>VLOOKUP(A2157,Total!$A$1:$J$47,9,0)</f>
        <v>60</v>
      </c>
      <c r="I2157" s="5">
        <f t="shared" si="66"/>
        <v>71.399999999999991</v>
      </c>
      <c r="J2157" s="5">
        <f t="shared" si="67"/>
        <v>142.79999999999998</v>
      </c>
    </row>
    <row r="2158" spans="1:10" x14ac:dyDescent="0.25">
      <c r="A2158" t="s">
        <v>96</v>
      </c>
      <c r="B2158" t="s">
        <v>97</v>
      </c>
      <c r="C2158">
        <v>2</v>
      </c>
      <c r="D2158">
        <v>11</v>
      </c>
      <c r="E2158" t="s">
        <v>30</v>
      </c>
      <c r="F2158" s="1" t="s">
        <v>22</v>
      </c>
      <c r="G2158" t="str">
        <f>VLOOKUP(A2158,Total!$A$1:$J$47,8,0)</f>
        <v>Upper: Textile 100 | Sole: Plastic 100</v>
      </c>
      <c r="H2158" s="6">
        <f>VLOOKUP(A2158,Total!$A$1:$J$47,9,0)</f>
        <v>60</v>
      </c>
      <c r="I2158" s="5">
        <f t="shared" si="66"/>
        <v>71.399999999999991</v>
      </c>
      <c r="J2158" s="5">
        <f t="shared" si="67"/>
        <v>142.79999999999998</v>
      </c>
    </row>
    <row r="2159" spans="1:10" x14ac:dyDescent="0.25">
      <c r="A2159" t="s">
        <v>96</v>
      </c>
      <c r="B2159" t="s">
        <v>97</v>
      </c>
      <c r="C2159">
        <v>2</v>
      </c>
      <c r="D2159">
        <v>11</v>
      </c>
      <c r="E2159" t="s">
        <v>30</v>
      </c>
      <c r="F2159" s="1" t="s">
        <v>14</v>
      </c>
      <c r="G2159" t="str">
        <f>VLOOKUP(A2159,Total!$A$1:$J$47,8,0)</f>
        <v>Upper: Textile 100 | Sole: Plastic 100</v>
      </c>
      <c r="H2159" s="6">
        <f>VLOOKUP(A2159,Total!$A$1:$J$47,9,0)</f>
        <v>60</v>
      </c>
      <c r="I2159" s="5">
        <f t="shared" si="66"/>
        <v>71.399999999999991</v>
      </c>
      <c r="J2159" s="5">
        <f t="shared" si="67"/>
        <v>142.79999999999998</v>
      </c>
    </row>
    <row r="2160" spans="1:10" x14ac:dyDescent="0.25">
      <c r="A2160" t="s">
        <v>96</v>
      </c>
      <c r="B2160" t="s">
        <v>97</v>
      </c>
      <c r="C2160">
        <v>2</v>
      </c>
      <c r="D2160">
        <v>11</v>
      </c>
      <c r="E2160" t="s">
        <v>30</v>
      </c>
      <c r="F2160" s="1" t="s">
        <v>147</v>
      </c>
      <c r="G2160" t="str">
        <f>VLOOKUP(A2160,Total!$A$1:$J$47,8,0)</f>
        <v>Upper: Textile 100 | Sole: Plastic 100</v>
      </c>
      <c r="H2160" s="6">
        <f>VLOOKUP(A2160,Total!$A$1:$J$47,9,0)</f>
        <v>60</v>
      </c>
      <c r="I2160" s="5">
        <f t="shared" si="66"/>
        <v>71.399999999999991</v>
      </c>
      <c r="J2160" s="5">
        <f t="shared" si="67"/>
        <v>142.79999999999998</v>
      </c>
    </row>
    <row r="2161" spans="1:10" x14ac:dyDescent="0.25">
      <c r="A2161" t="s">
        <v>96</v>
      </c>
      <c r="B2161" t="s">
        <v>97</v>
      </c>
      <c r="C2161">
        <v>2</v>
      </c>
      <c r="D2161">
        <v>11</v>
      </c>
      <c r="E2161" t="s">
        <v>30</v>
      </c>
      <c r="F2161" s="1" t="s">
        <v>148</v>
      </c>
      <c r="G2161" t="str">
        <f>VLOOKUP(A2161,Total!$A$1:$J$47,8,0)</f>
        <v>Upper: Textile 100 | Sole: Plastic 100</v>
      </c>
      <c r="H2161" s="6">
        <f>VLOOKUP(A2161,Total!$A$1:$J$47,9,0)</f>
        <v>60</v>
      </c>
      <c r="I2161" s="5">
        <f t="shared" si="66"/>
        <v>71.399999999999991</v>
      </c>
      <c r="J2161" s="5">
        <f t="shared" si="67"/>
        <v>142.79999999999998</v>
      </c>
    </row>
    <row r="2162" spans="1:10" x14ac:dyDescent="0.25">
      <c r="A2162" t="s">
        <v>96</v>
      </c>
      <c r="B2162" t="s">
        <v>97</v>
      </c>
      <c r="C2162">
        <v>2</v>
      </c>
      <c r="D2162">
        <v>11</v>
      </c>
      <c r="E2162" t="s">
        <v>30</v>
      </c>
      <c r="F2162" s="1" t="s">
        <v>148</v>
      </c>
      <c r="G2162" t="str">
        <f>VLOOKUP(A2162,Total!$A$1:$J$47,8,0)</f>
        <v>Upper: Textile 100 | Sole: Plastic 100</v>
      </c>
      <c r="H2162" s="6">
        <f>VLOOKUP(A2162,Total!$A$1:$J$47,9,0)</f>
        <v>60</v>
      </c>
      <c r="I2162" s="5">
        <f t="shared" si="66"/>
        <v>71.399999999999991</v>
      </c>
      <c r="J2162" s="5">
        <f t="shared" si="67"/>
        <v>142.79999999999998</v>
      </c>
    </row>
    <row r="2163" spans="1:10" x14ac:dyDescent="0.25">
      <c r="A2163" t="s">
        <v>96</v>
      </c>
      <c r="B2163" t="s">
        <v>97</v>
      </c>
      <c r="C2163">
        <v>2</v>
      </c>
      <c r="D2163">
        <v>11</v>
      </c>
      <c r="E2163" t="s">
        <v>30</v>
      </c>
      <c r="F2163" s="1" t="s">
        <v>147</v>
      </c>
      <c r="G2163" t="str">
        <f>VLOOKUP(A2163,Total!$A$1:$J$47,8,0)</f>
        <v>Upper: Textile 100 | Sole: Plastic 100</v>
      </c>
      <c r="H2163" s="6">
        <f>VLOOKUP(A2163,Total!$A$1:$J$47,9,0)</f>
        <v>60</v>
      </c>
      <c r="I2163" s="5">
        <f t="shared" si="66"/>
        <v>71.399999999999991</v>
      </c>
      <c r="J2163" s="5">
        <f t="shared" si="67"/>
        <v>142.79999999999998</v>
      </c>
    </row>
    <row r="2164" spans="1:10" x14ac:dyDescent="0.25">
      <c r="A2164" t="s">
        <v>96</v>
      </c>
      <c r="B2164" t="s">
        <v>97</v>
      </c>
      <c r="C2164">
        <v>2</v>
      </c>
      <c r="D2164">
        <v>11</v>
      </c>
      <c r="E2164" t="s">
        <v>30</v>
      </c>
      <c r="F2164" s="1" t="s">
        <v>14</v>
      </c>
      <c r="G2164" t="str">
        <f>VLOOKUP(A2164,Total!$A$1:$J$47,8,0)</f>
        <v>Upper: Textile 100 | Sole: Plastic 100</v>
      </c>
      <c r="H2164" s="6">
        <f>VLOOKUP(A2164,Total!$A$1:$J$47,9,0)</f>
        <v>60</v>
      </c>
      <c r="I2164" s="5">
        <f t="shared" si="66"/>
        <v>71.399999999999991</v>
      </c>
      <c r="J2164" s="5">
        <f t="shared" si="67"/>
        <v>142.79999999999998</v>
      </c>
    </row>
    <row r="2165" spans="1:10" x14ac:dyDescent="0.25">
      <c r="A2165" t="s">
        <v>96</v>
      </c>
      <c r="B2165" t="s">
        <v>97</v>
      </c>
      <c r="C2165">
        <v>2</v>
      </c>
      <c r="D2165">
        <v>11</v>
      </c>
      <c r="E2165" t="s">
        <v>30</v>
      </c>
      <c r="F2165" s="1" t="s">
        <v>147</v>
      </c>
      <c r="G2165" t="str">
        <f>VLOOKUP(A2165,Total!$A$1:$J$47,8,0)</f>
        <v>Upper: Textile 100 | Sole: Plastic 100</v>
      </c>
      <c r="H2165" s="6">
        <f>VLOOKUP(A2165,Total!$A$1:$J$47,9,0)</f>
        <v>60</v>
      </c>
      <c r="I2165" s="5">
        <f t="shared" si="66"/>
        <v>71.399999999999991</v>
      </c>
      <c r="J2165" s="5">
        <f t="shared" si="67"/>
        <v>142.79999999999998</v>
      </c>
    </row>
    <row r="2166" spans="1:10" x14ac:dyDescent="0.25">
      <c r="A2166" t="s">
        <v>96</v>
      </c>
      <c r="B2166" t="s">
        <v>97</v>
      </c>
      <c r="C2166">
        <v>2</v>
      </c>
      <c r="D2166">
        <v>11</v>
      </c>
      <c r="E2166" t="s">
        <v>30</v>
      </c>
      <c r="F2166" s="1" t="s">
        <v>20</v>
      </c>
      <c r="G2166" t="str">
        <f>VLOOKUP(A2166,Total!$A$1:$J$47,8,0)</f>
        <v>Upper: Textile 100 | Sole: Plastic 100</v>
      </c>
      <c r="H2166" s="6">
        <f>VLOOKUP(A2166,Total!$A$1:$J$47,9,0)</f>
        <v>60</v>
      </c>
      <c r="I2166" s="5">
        <f t="shared" si="66"/>
        <v>71.399999999999991</v>
      </c>
      <c r="J2166" s="5">
        <f t="shared" si="67"/>
        <v>142.79999999999998</v>
      </c>
    </row>
    <row r="2167" spans="1:10" x14ac:dyDescent="0.25">
      <c r="A2167" t="s">
        <v>96</v>
      </c>
      <c r="B2167" t="s">
        <v>97</v>
      </c>
      <c r="C2167">
        <v>2</v>
      </c>
      <c r="D2167">
        <v>11</v>
      </c>
      <c r="E2167" t="s">
        <v>30</v>
      </c>
      <c r="F2167" s="1" t="s">
        <v>31</v>
      </c>
      <c r="G2167" t="str">
        <f>VLOOKUP(A2167,Total!$A$1:$J$47,8,0)</f>
        <v>Upper: Textile 100 | Sole: Plastic 100</v>
      </c>
      <c r="H2167" s="6">
        <f>VLOOKUP(A2167,Total!$A$1:$J$47,9,0)</f>
        <v>60</v>
      </c>
      <c r="I2167" s="5">
        <f t="shared" si="66"/>
        <v>71.399999999999991</v>
      </c>
      <c r="J2167" s="5">
        <f t="shared" si="67"/>
        <v>142.79999999999998</v>
      </c>
    </row>
    <row r="2168" spans="1:10" x14ac:dyDescent="0.25">
      <c r="A2168" t="s">
        <v>96</v>
      </c>
      <c r="B2168" t="s">
        <v>97</v>
      </c>
      <c r="C2168">
        <v>2</v>
      </c>
      <c r="D2168">
        <v>11</v>
      </c>
      <c r="E2168" t="s">
        <v>30</v>
      </c>
      <c r="F2168" s="1" t="s">
        <v>20</v>
      </c>
      <c r="G2168" t="str">
        <f>VLOOKUP(A2168,Total!$A$1:$J$47,8,0)</f>
        <v>Upper: Textile 100 | Sole: Plastic 100</v>
      </c>
      <c r="H2168" s="6">
        <f>VLOOKUP(A2168,Total!$A$1:$J$47,9,0)</f>
        <v>60</v>
      </c>
      <c r="I2168" s="5">
        <f t="shared" si="66"/>
        <v>71.399999999999991</v>
      </c>
      <c r="J2168" s="5">
        <f t="shared" si="67"/>
        <v>142.79999999999998</v>
      </c>
    </row>
    <row r="2169" spans="1:10" x14ac:dyDescent="0.25">
      <c r="A2169" t="s">
        <v>96</v>
      </c>
      <c r="B2169" t="s">
        <v>97</v>
      </c>
      <c r="C2169">
        <v>2</v>
      </c>
      <c r="D2169">
        <v>11</v>
      </c>
      <c r="E2169" t="s">
        <v>30</v>
      </c>
      <c r="F2169" s="1" t="s">
        <v>20</v>
      </c>
      <c r="G2169" t="str">
        <f>VLOOKUP(A2169,Total!$A$1:$J$47,8,0)</f>
        <v>Upper: Textile 100 | Sole: Plastic 100</v>
      </c>
      <c r="H2169" s="6">
        <f>VLOOKUP(A2169,Total!$A$1:$J$47,9,0)</f>
        <v>60</v>
      </c>
      <c r="I2169" s="5">
        <f t="shared" si="66"/>
        <v>71.399999999999991</v>
      </c>
      <c r="J2169" s="5">
        <f t="shared" si="67"/>
        <v>142.79999999999998</v>
      </c>
    </row>
    <row r="2170" spans="1:10" x14ac:dyDescent="0.25">
      <c r="A2170" t="s">
        <v>96</v>
      </c>
      <c r="B2170" t="s">
        <v>97</v>
      </c>
      <c r="C2170">
        <v>2</v>
      </c>
      <c r="D2170">
        <v>11</v>
      </c>
      <c r="E2170" t="s">
        <v>30</v>
      </c>
      <c r="F2170" s="1" t="s">
        <v>14</v>
      </c>
      <c r="G2170" t="str">
        <f>VLOOKUP(A2170,Total!$A$1:$J$47,8,0)</f>
        <v>Upper: Textile 100 | Sole: Plastic 100</v>
      </c>
      <c r="H2170" s="6">
        <f>VLOOKUP(A2170,Total!$A$1:$J$47,9,0)</f>
        <v>60</v>
      </c>
      <c r="I2170" s="5">
        <f t="shared" si="66"/>
        <v>71.399999999999991</v>
      </c>
      <c r="J2170" s="5">
        <f t="shared" si="67"/>
        <v>142.79999999999998</v>
      </c>
    </row>
    <row r="2171" spans="1:10" x14ac:dyDescent="0.25">
      <c r="A2171" t="s">
        <v>96</v>
      </c>
      <c r="B2171" t="s">
        <v>97</v>
      </c>
      <c r="C2171">
        <v>2</v>
      </c>
      <c r="D2171">
        <v>11</v>
      </c>
      <c r="E2171" t="s">
        <v>30</v>
      </c>
      <c r="F2171" s="1" t="s">
        <v>147</v>
      </c>
      <c r="G2171" t="str">
        <f>VLOOKUP(A2171,Total!$A$1:$J$47,8,0)</f>
        <v>Upper: Textile 100 | Sole: Plastic 100</v>
      </c>
      <c r="H2171" s="6">
        <f>VLOOKUP(A2171,Total!$A$1:$J$47,9,0)</f>
        <v>60</v>
      </c>
      <c r="I2171" s="5">
        <f t="shared" si="66"/>
        <v>71.399999999999991</v>
      </c>
      <c r="J2171" s="5">
        <f t="shared" si="67"/>
        <v>142.79999999999998</v>
      </c>
    </row>
    <row r="2172" spans="1:10" x14ac:dyDescent="0.25">
      <c r="A2172" t="s">
        <v>96</v>
      </c>
      <c r="B2172" t="s">
        <v>97</v>
      </c>
      <c r="C2172">
        <v>2</v>
      </c>
      <c r="D2172">
        <v>11</v>
      </c>
      <c r="E2172" t="s">
        <v>30</v>
      </c>
      <c r="F2172" s="1" t="s">
        <v>147</v>
      </c>
      <c r="G2172" t="str">
        <f>VLOOKUP(A2172,Total!$A$1:$J$47,8,0)</f>
        <v>Upper: Textile 100 | Sole: Plastic 100</v>
      </c>
      <c r="H2172" s="6">
        <f>VLOOKUP(A2172,Total!$A$1:$J$47,9,0)</f>
        <v>60</v>
      </c>
      <c r="I2172" s="5">
        <f t="shared" si="66"/>
        <v>71.399999999999991</v>
      </c>
      <c r="J2172" s="5">
        <f t="shared" si="67"/>
        <v>142.79999999999998</v>
      </c>
    </row>
    <row r="2173" spans="1:10" x14ac:dyDescent="0.25">
      <c r="A2173" t="s">
        <v>96</v>
      </c>
      <c r="B2173" t="s">
        <v>97</v>
      </c>
      <c r="C2173">
        <v>2</v>
      </c>
      <c r="D2173">
        <v>11</v>
      </c>
      <c r="E2173" t="s">
        <v>30</v>
      </c>
      <c r="F2173" s="1" t="s">
        <v>20</v>
      </c>
      <c r="G2173" t="str">
        <f>VLOOKUP(A2173,Total!$A$1:$J$47,8,0)</f>
        <v>Upper: Textile 100 | Sole: Plastic 100</v>
      </c>
      <c r="H2173" s="6">
        <f>VLOOKUP(A2173,Total!$A$1:$J$47,9,0)</f>
        <v>60</v>
      </c>
      <c r="I2173" s="5">
        <f t="shared" si="66"/>
        <v>71.399999999999991</v>
      </c>
      <c r="J2173" s="5">
        <f t="shared" si="67"/>
        <v>142.79999999999998</v>
      </c>
    </row>
    <row r="2174" spans="1:10" x14ac:dyDescent="0.25">
      <c r="A2174" t="s">
        <v>96</v>
      </c>
      <c r="B2174" t="s">
        <v>97</v>
      </c>
      <c r="C2174">
        <v>2</v>
      </c>
      <c r="D2174">
        <v>11</v>
      </c>
      <c r="E2174" t="s">
        <v>30</v>
      </c>
      <c r="F2174" s="1" t="s">
        <v>14</v>
      </c>
      <c r="G2174" t="str">
        <f>VLOOKUP(A2174,Total!$A$1:$J$47,8,0)</f>
        <v>Upper: Textile 100 | Sole: Plastic 100</v>
      </c>
      <c r="H2174" s="6">
        <f>VLOOKUP(A2174,Total!$A$1:$J$47,9,0)</f>
        <v>60</v>
      </c>
      <c r="I2174" s="5">
        <f t="shared" si="66"/>
        <v>71.399999999999991</v>
      </c>
      <c r="J2174" s="5">
        <f t="shared" si="67"/>
        <v>142.79999999999998</v>
      </c>
    </row>
    <row r="2175" spans="1:10" x14ac:dyDescent="0.25">
      <c r="A2175" t="s">
        <v>128</v>
      </c>
      <c r="B2175" t="s">
        <v>129</v>
      </c>
      <c r="C2175">
        <v>5</v>
      </c>
      <c r="D2175">
        <v>11</v>
      </c>
      <c r="E2175" t="s">
        <v>30</v>
      </c>
      <c r="F2175" s="1" t="s">
        <v>31</v>
      </c>
      <c r="G2175" t="str">
        <f>VLOOKUP(A2175,Total!$A$1:$J$47,8,0)</f>
        <v>Upper: PU 100 | Sole: Rubber 100</v>
      </c>
      <c r="H2175" s="6">
        <f>VLOOKUP(A2175,Total!$A$1:$J$47,9,0)</f>
        <v>60</v>
      </c>
      <c r="I2175" s="5">
        <f t="shared" si="66"/>
        <v>71.399999999999991</v>
      </c>
      <c r="J2175" s="5">
        <f t="shared" si="67"/>
        <v>356.99999999999994</v>
      </c>
    </row>
    <row r="2176" spans="1:10" x14ac:dyDescent="0.25">
      <c r="A2176" t="s">
        <v>44</v>
      </c>
      <c r="B2176" t="s">
        <v>45</v>
      </c>
      <c r="C2176">
        <v>9</v>
      </c>
      <c r="D2176">
        <v>11</v>
      </c>
      <c r="E2176" t="s">
        <v>30</v>
      </c>
      <c r="F2176" s="1" t="s">
        <v>31</v>
      </c>
      <c r="G2176" t="str">
        <f>VLOOKUP(A2176,Total!$A$1:$J$47,8,0)</f>
        <v>Upper: PU 100 | Sole: Rubber 100</v>
      </c>
      <c r="H2176" s="6">
        <f>VLOOKUP(A2176,Total!$A$1:$J$47,9,0)</f>
        <v>32</v>
      </c>
      <c r="I2176" s="5">
        <f t="shared" si="66"/>
        <v>38.08</v>
      </c>
      <c r="J2176" s="5">
        <f t="shared" si="67"/>
        <v>342.71999999999997</v>
      </c>
    </row>
    <row r="2177" spans="1:10" x14ac:dyDescent="0.25">
      <c r="A2177" t="s">
        <v>123</v>
      </c>
      <c r="B2177" t="s">
        <v>124</v>
      </c>
      <c r="C2177">
        <v>4</v>
      </c>
      <c r="D2177">
        <v>11</v>
      </c>
      <c r="E2177" t="s">
        <v>30</v>
      </c>
      <c r="F2177" s="1" t="s">
        <v>147</v>
      </c>
      <c r="G2177" t="str">
        <f>VLOOKUP(A2177,Total!$A$1:$J$47,8,0)</f>
        <v>Upper: Synthetic Materials Lining And Sock: Synthetic Materials Outer: Other Synthetic Materials</v>
      </c>
      <c r="H2177" s="6">
        <f>VLOOKUP(A2177,Total!$A$1:$J$47,9,0)</f>
        <v>35</v>
      </c>
      <c r="I2177" s="5">
        <f t="shared" si="66"/>
        <v>41.65</v>
      </c>
      <c r="J2177" s="5">
        <f t="shared" si="67"/>
        <v>166.6</v>
      </c>
    </row>
    <row r="2178" spans="1:10" x14ac:dyDescent="0.25">
      <c r="A2178" t="s">
        <v>123</v>
      </c>
      <c r="B2178" t="s">
        <v>124</v>
      </c>
      <c r="C2178">
        <v>4</v>
      </c>
      <c r="D2178">
        <v>11</v>
      </c>
      <c r="E2178" t="s">
        <v>30</v>
      </c>
      <c r="F2178" s="1" t="s">
        <v>147</v>
      </c>
      <c r="G2178" t="str">
        <f>VLOOKUP(A2178,Total!$A$1:$J$47,8,0)</f>
        <v>Upper: Synthetic Materials Lining And Sock: Synthetic Materials Outer: Other Synthetic Materials</v>
      </c>
      <c r="H2178" s="6">
        <f>VLOOKUP(A2178,Total!$A$1:$J$47,9,0)</f>
        <v>35</v>
      </c>
      <c r="I2178" s="5">
        <f t="shared" si="66"/>
        <v>41.65</v>
      </c>
      <c r="J2178" s="5">
        <f t="shared" si="67"/>
        <v>166.6</v>
      </c>
    </row>
    <row r="2179" spans="1:10" x14ac:dyDescent="0.25">
      <c r="A2179" t="s">
        <v>105</v>
      </c>
      <c r="B2179" t="s">
        <v>106</v>
      </c>
      <c r="C2179">
        <v>5</v>
      </c>
      <c r="D2179">
        <v>12</v>
      </c>
      <c r="E2179" t="s">
        <v>30</v>
      </c>
      <c r="F2179" s="1" t="s">
        <v>147</v>
      </c>
      <c r="G2179" t="str">
        <f>VLOOKUP(A2179,Total!$A$1:$J$47,8,0)</f>
        <v>Upper: PU 100 | Sole: Rubber 100</v>
      </c>
      <c r="H2179" s="6">
        <f>VLOOKUP(A2179,Total!$A$1:$J$47,9,0)</f>
        <v>50</v>
      </c>
      <c r="I2179" s="5">
        <f t="shared" ref="I2179:I2242" si="68">H2179*1.19</f>
        <v>59.5</v>
      </c>
      <c r="J2179" s="5">
        <f t="shared" ref="J2179:J2242" si="69">I2179*C2179</f>
        <v>297.5</v>
      </c>
    </row>
    <row r="2180" spans="1:10" x14ac:dyDescent="0.25">
      <c r="A2180" t="s">
        <v>96</v>
      </c>
      <c r="B2180" t="s">
        <v>97</v>
      </c>
      <c r="C2180">
        <v>2</v>
      </c>
      <c r="D2180">
        <v>12</v>
      </c>
      <c r="E2180" t="s">
        <v>30</v>
      </c>
      <c r="F2180" s="1" t="s">
        <v>20</v>
      </c>
      <c r="G2180" t="str">
        <f>VLOOKUP(A2180,Total!$A$1:$J$47,8,0)</f>
        <v>Upper: Textile 100 | Sole: Plastic 100</v>
      </c>
      <c r="H2180" s="6">
        <f>VLOOKUP(A2180,Total!$A$1:$J$47,9,0)</f>
        <v>60</v>
      </c>
      <c r="I2180" s="5">
        <f t="shared" si="68"/>
        <v>71.399999999999991</v>
      </c>
      <c r="J2180" s="5">
        <f t="shared" si="69"/>
        <v>142.79999999999998</v>
      </c>
    </row>
    <row r="2181" spans="1:10" x14ac:dyDescent="0.25">
      <c r="A2181" t="s">
        <v>123</v>
      </c>
      <c r="B2181" t="s">
        <v>124</v>
      </c>
      <c r="C2181">
        <v>4</v>
      </c>
      <c r="D2181">
        <v>12</v>
      </c>
      <c r="E2181" t="s">
        <v>30</v>
      </c>
      <c r="F2181" s="1" t="s">
        <v>14</v>
      </c>
      <c r="G2181" t="str">
        <f>VLOOKUP(A2181,Total!$A$1:$J$47,8,0)</f>
        <v>Upper: Synthetic Materials Lining And Sock: Synthetic Materials Outer: Other Synthetic Materials</v>
      </c>
      <c r="H2181" s="6">
        <f>VLOOKUP(A2181,Total!$A$1:$J$47,9,0)</f>
        <v>35</v>
      </c>
      <c r="I2181" s="5">
        <f t="shared" si="68"/>
        <v>41.65</v>
      </c>
      <c r="J2181" s="5">
        <f t="shared" si="69"/>
        <v>166.6</v>
      </c>
    </row>
    <row r="2182" spans="1:10" x14ac:dyDescent="0.25">
      <c r="A2182" t="s">
        <v>120</v>
      </c>
      <c r="B2182" t="s">
        <v>121</v>
      </c>
      <c r="C2182">
        <v>3</v>
      </c>
      <c r="D2182">
        <v>12</v>
      </c>
      <c r="E2182" t="s">
        <v>30</v>
      </c>
      <c r="F2182" s="1" t="s">
        <v>148</v>
      </c>
      <c r="G2182" t="str">
        <f>VLOOKUP(A2182,Total!$A$1:$J$47,8,0)</f>
        <v>Upper-100% Polyester  sock-100% polyurethane outsole-TPR</v>
      </c>
      <c r="H2182" s="6">
        <f>VLOOKUP(A2182,Total!$A$1:$J$47,9,0)</f>
        <v>35</v>
      </c>
      <c r="I2182" s="5">
        <f t="shared" si="68"/>
        <v>41.65</v>
      </c>
      <c r="J2182" s="5">
        <f t="shared" si="69"/>
        <v>124.94999999999999</v>
      </c>
    </row>
    <row r="2183" spans="1:10" x14ac:dyDescent="0.25">
      <c r="A2183" t="s">
        <v>130</v>
      </c>
      <c r="B2183" t="s">
        <v>131</v>
      </c>
      <c r="C2183">
        <v>10</v>
      </c>
      <c r="D2183">
        <v>12</v>
      </c>
      <c r="E2183" t="s">
        <v>30</v>
      </c>
      <c r="F2183" s="1" t="s">
        <v>20</v>
      </c>
      <c r="G2183" t="str">
        <f>VLOOKUP(A2183,Total!$A$1:$J$47,8,0)</f>
        <v>Upper: PU 100 | Sole: Rubber 100</v>
      </c>
      <c r="H2183" s="6">
        <f>VLOOKUP(A2183,Total!$A$1:$J$47,9,0)</f>
        <v>30</v>
      </c>
      <c r="I2183" s="5">
        <f t="shared" si="68"/>
        <v>35.699999999999996</v>
      </c>
      <c r="J2183" s="5">
        <f t="shared" si="69"/>
        <v>356.99999999999994</v>
      </c>
    </row>
    <row r="2184" spans="1:10" x14ac:dyDescent="0.25">
      <c r="A2184" t="s">
        <v>68</v>
      </c>
      <c r="B2184" t="s">
        <v>69</v>
      </c>
      <c r="C2184">
        <v>2</v>
      </c>
      <c r="D2184">
        <v>12</v>
      </c>
      <c r="E2184" t="s">
        <v>30</v>
      </c>
      <c r="F2184" s="1" t="s">
        <v>14</v>
      </c>
      <c r="G2184" t="str">
        <f>VLOOKUP(A2184,Total!$A$1:$J$47,8,0)</f>
        <v>Upper: PU 100 | Sole: Thermoplastic Rubber 100</v>
      </c>
      <c r="H2184" s="6">
        <f>VLOOKUP(A2184,Total!$A$1:$J$47,9,0)</f>
        <v>55</v>
      </c>
      <c r="I2184" s="5">
        <f t="shared" si="68"/>
        <v>65.45</v>
      </c>
      <c r="J2184" s="5">
        <f t="shared" si="69"/>
        <v>130.9</v>
      </c>
    </row>
    <row r="2185" spans="1:10" x14ac:dyDescent="0.25">
      <c r="A2185" t="s">
        <v>134</v>
      </c>
      <c r="B2185" t="s">
        <v>135</v>
      </c>
      <c r="C2185">
        <v>10</v>
      </c>
      <c r="D2185">
        <v>12</v>
      </c>
      <c r="E2185" t="s">
        <v>30</v>
      </c>
      <c r="F2185" s="1" t="s">
        <v>148</v>
      </c>
      <c r="G2185" t="str">
        <f>VLOOKUP(A2185,Total!$A$1:$J$47,8,0)</f>
        <v>Upper: Polyester 100 | Sole: Rubber 100</v>
      </c>
      <c r="H2185" s="6">
        <f>VLOOKUP(A2185,Total!$A$1:$J$47,9,0)</f>
        <v>28</v>
      </c>
      <c r="I2185" s="5">
        <f t="shared" si="68"/>
        <v>33.32</v>
      </c>
      <c r="J2185" s="5">
        <f t="shared" si="69"/>
        <v>333.2</v>
      </c>
    </row>
    <row r="2186" spans="1:10" x14ac:dyDescent="0.25">
      <c r="A2186" t="s">
        <v>120</v>
      </c>
      <c r="B2186" t="s">
        <v>121</v>
      </c>
      <c r="C2186">
        <v>2</v>
      </c>
      <c r="D2186">
        <v>12</v>
      </c>
      <c r="E2186" t="s">
        <v>30</v>
      </c>
      <c r="F2186" s="1" t="s">
        <v>22</v>
      </c>
      <c r="G2186" t="str">
        <f>VLOOKUP(A2186,Total!$A$1:$J$47,8,0)</f>
        <v>Upper-100% Polyester  sock-100% polyurethane outsole-TPR</v>
      </c>
      <c r="H2186" s="6">
        <f>VLOOKUP(A2186,Total!$A$1:$J$47,9,0)</f>
        <v>35</v>
      </c>
      <c r="I2186" s="5">
        <f t="shared" si="68"/>
        <v>41.65</v>
      </c>
      <c r="J2186" s="5">
        <f t="shared" si="69"/>
        <v>83.3</v>
      </c>
    </row>
    <row r="2187" spans="1:10" x14ac:dyDescent="0.25">
      <c r="A2187" t="s">
        <v>78</v>
      </c>
      <c r="B2187" t="s">
        <v>79</v>
      </c>
      <c r="C2187">
        <v>5</v>
      </c>
      <c r="D2187">
        <v>12</v>
      </c>
      <c r="E2187" t="s">
        <v>30</v>
      </c>
      <c r="F2187" s="1" t="s">
        <v>22</v>
      </c>
      <c r="G2187" t="str">
        <f>VLOOKUP(A2187,Total!$A$1:$J$47,8,0)</f>
        <v>Upper: Polyester 100 | Sole: Rubber 100</v>
      </c>
      <c r="H2187" s="6">
        <f>VLOOKUP(A2187,Total!$A$1:$J$47,9,0)</f>
        <v>55</v>
      </c>
      <c r="I2187" s="5">
        <f t="shared" si="68"/>
        <v>65.45</v>
      </c>
      <c r="J2187" s="5">
        <f t="shared" si="69"/>
        <v>327.25</v>
      </c>
    </row>
    <row r="2188" spans="1:10" x14ac:dyDescent="0.25">
      <c r="A2188" t="s">
        <v>120</v>
      </c>
      <c r="B2188" t="s">
        <v>121</v>
      </c>
      <c r="C2188">
        <v>2</v>
      </c>
      <c r="D2188">
        <v>12</v>
      </c>
      <c r="E2188" t="s">
        <v>30</v>
      </c>
      <c r="F2188" s="1" t="s">
        <v>148</v>
      </c>
      <c r="G2188" t="str">
        <f>VLOOKUP(A2188,Total!$A$1:$J$47,8,0)</f>
        <v>Upper-100% Polyester  sock-100% polyurethane outsole-TPR</v>
      </c>
      <c r="H2188" s="6">
        <f>VLOOKUP(A2188,Total!$A$1:$J$47,9,0)</f>
        <v>35</v>
      </c>
      <c r="I2188" s="5">
        <f t="shared" si="68"/>
        <v>41.65</v>
      </c>
      <c r="J2188" s="5">
        <f t="shared" si="69"/>
        <v>83.3</v>
      </c>
    </row>
    <row r="2189" spans="1:10" x14ac:dyDescent="0.25">
      <c r="A2189" t="s">
        <v>120</v>
      </c>
      <c r="B2189" t="s">
        <v>121</v>
      </c>
      <c r="C2189">
        <v>3</v>
      </c>
      <c r="D2189">
        <v>12</v>
      </c>
      <c r="E2189" t="s">
        <v>30</v>
      </c>
      <c r="F2189" s="1" t="s">
        <v>22</v>
      </c>
      <c r="G2189" t="str">
        <f>VLOOKUP(A2189,Total!$A$1:$J$47,8,0)</f>
        <v>Upper-100% Polyester  sock-100% polyurethane outsole-TPR</v>
      </c>
      <c r="H2189" s="6">
        <f>VLOOKUP(A2189,Total!$A$1:$J$47,9,0)</f>
        <v>35</v>
      </c>
      <c r="I2189" s="5">
        <f t="shared" si="68"/>
        <v>41.65</v>
      </c>
      <c r="J2189" s="5">
        <f t="shared" si="69"/>
        <v>124.94999999999999</v>
      </c>
    </row>
    <row r="2190" spans="1:10" x14ac:dyDescent="0.25">
      <c r="A2190" t="s">
        <v>120</v>
      </c>
      <c r="B2190" t="s">
        <v>121</v>
      </c>
      <c r="C2190">
        <v>2</v>
      </c>
      <c r="D2190">
        <v>12</v>
      </c>
      <c r="E2190" t="s">
        <v>30</v>
      </c>
      <c r="F2190" s="1" t="s">
        <v>148</v>
      </c>
      <c r="G2190" t="str">
        <f>VLOOKUP(A2190,Total!$A$1:$J$47,8,0)</f>
        <v>Upper-100% Polyester  sock-100% polyurethane outsole-TPR</v>
      </c>
      <c r="H2190" s="6">
        <f>VLOOKUP(A2190,Total!$A$1:$J$47,9,0)</f>
        <v>35</v>
      </c>
      <c r="I2190" s="5">
        <f t="shared" si="68"/>
        <v>41.65</v>
      </c>
      <c r="J2190" s="5">
        <f t="shared" si="69"/>
        <v>83.3</v>
      </c>
    </row>
    <row r="2191" spans="1:10" x14ac:dyDescent="0.25">
      <c r="A2191" t="s">
        <v>120</v>
      </c>
      <c r="B2191" t="s">
        <v>121</v>
      </c>
      <c r="C2191">
        <v>2</v>
      </c>
      <c r="D2191">
        <v>12</v>
      </c>
      <c r="E2191" t="s">
        <v>30</v>
      </c>
      <c r="F2191" s="1" t="s">
        <v>148</v>
      </c>
      <c r="G2191" t="str">
        <f>VLOOKUP(A2191,Total!$A$1:$J$47,8,0)</f>
        <v>Upper-100% Polyester  sock-100% polyurethane outsole-TPR</v>
      </c>
      <c r="H2191" s="6">
        <f>VLOOKUP(A2191,Total!$A$1:$J$47,9,0)</f>
        <v>35</v>
      </c>
      <c r="I2191" s="5">
        <f t="shared" si="68"/>
        <v>41.65</v>
      </c>
      <c r="J2191" s="5">
        <f t="shared" si="69"/>
        <v>83.3</v>
      </c>
    </row>
    <row r="2192" spans="1:10" x14ac:dyDescent="0.25">
      <c r="A2192" t="s">
        <v>110</v>
      </c>
      <c r="B2192" t="s">
        <v>111</v>
      </c>
      <c r="C2192">
        <v>9</v>
      </c>
      <c r="D2192">
        <v>12</v>
      </c>
      <c r="E2192" t="s">
        <v>30</v>
      </c>
      <c r="F2192" s="1" t="s">
        <v>14</v>
      </c>
      <c r="G2192" t="str">
        <f>VLOOKUP(A2192,Total!$A$1:$J$47,8,0)</f>
        <v>Upper: Satin 100 | Sole: Rubber 100</v>
      </c>
      <c r="H2192" s="6">
        <f>VLOOKUP(A2192,Total!$A$1:$J$47,9,0)</f>
        <v>35</v>
      </c>
      <c r="I2192" s="5">
        <f t="shared" si="68"/>
        <v>41.65</v>
      </c>
      <c r="J2192" s="5">
        <f t="shared" si="69"/>
        <v>374.84999999999997</v>
      </c>
    </row>
    <row r="2193" spans="1:10" x14ac:dyDescent="0.25">
      <c r="A2193" t="s">
        <v>103</v>
      </c>
      <c r="B2193" t="s">
        <v>104</v>
      </c>
      <c r="C2193">
        <v>7</v>
      </c>
      <c r="D2193">
        <v>12</v>
      </c>
      <c r="E2193" t="s">
        <v>30</v>
      </c>
      <c r="F2193" s="1" t="s">
        <v>148</v>
      </c>
      <c r="G2193" t="str">
        <f>VLOOKUP(A2193,Total!$A$1:$J$47,8,0)</f>
        <v>Upper: PU 100 | Sole: Rubber 100</v>
      </c>
      <c r="H2193" s="6">
        <f>VLOOKUP(A2193,Total!$A$1:$J$47,9,0)</f>
        <v>36</v>
      </c>
      <c r="I2193" s="5">
        <f t="shared" si="68"/>
        <v>42.839999999999996</v>
      </c>
      <c r="J2193" s="5">
        <f t="shared" si="69"/>
        <v>299.88</v>
      </c>
    </row>
    <row r="2194" spans="1:10" x14ac:dyDescent="0.25">
      <c r="A2194" t="s">
        <v>120</v>
      </c>
      <c r="B2194" t="s">
        <v>121</v>
      </c>
      <c r="C2194">
        <v>2</v>
      </c>
      <c r="D2194">
        <v>12</v>
      </c>
      <c r="E2194" t="s">
        <v>30</v>
      </c>
      <c r="F2194" s="1" t="s">
        <v>148</v>
      </c>
      <c r="G2194" t="str">
        <f>VLOOKUP(A2194,Total!$A$1:$J$47,8,0)</f>
        <v>Upper-100% Polyester  sock-100% polyurethane outsole-TPR</v>
      </c>
      <c r="H2194" s="6">
        <f>VLOOKUP(A2194,Total!$A$1:$J$47,9,0)</f>
        <v>35</v>
      </c>
      <c r="I2194" s="5">
        <f t="shared" si="68"/>
        <v>41.65</v>
      </c>
      <c r="J2194" s="5">
        <f t="shared" si="69"/>
        <v>83.3</v>
      </c>
    </row>
    <row r="2195" spans="1:10" x14ac:dyDescent="0.25">
      <c r="A2195" t="s">
        <v>110</v>
      </c>
      <c r="B2195" t="s">
        <v>111</v>
      </c>
      <c r="C2195">
        <v>9</v>
      </c>
      <c r="D2195">
        <v>12</v>
      </c>
      <c r="E2195" t="s">
        <v>30</v>
      </c>
      <c r="F2195" s="1" t="s">
        <v>147</v>
      </c>
      <c r="G2195" t="str">
        <f>VLOOKUP(A2195,Total!$A$1:$J$47,8,0)</f>
        <v>Upper: Satin 100 | Sole: Rubber 100</v>
      </c>
      <c r="H2195" s="6">
        <f>VLOOKUP(A2195,Total!$A$1:$J$47,9,0)</f>
        <v>35</v>
      </c>
      <c r="I2195" s="5">
        <f t="shared" si="68"/>
        <v>41.65</v>
      </c>
      <c r="J2195" s="5">
        <f t="shared" si="69"/>
        <v>374.84999999999997</v>
      </c>
    </row>
    <row r="2196" spans="1:10" x14ac:dyDescent="0.25">
      <c r="A2196" t="s">
        <v>120</v>
      </c>
      <c r="B2196" t="s">
        <v>121</v>
      </c>
      <c r="C2196">
        <v>3</v>
      </c>
      <c r="D2196">
        <v>12</v>
      </c>
      <c r="E2196" t="s">
        <v>30</v>
      </c>
      <c r="F2196" s="1" t="s">
        <v>147</v>
      </c>
      <c r="G2196" t="str">
        <f>VLOOKUP(A2196,Total!$A$1:$J$47,8,0)</f>
        <v>Upper-100% Polyester  sock-100% polyurethane outsole-TPR</v>
      </c>
      <c r="H2196" s="6">
        <f>VLOOKUP(A2196,Total!$A$1:$J$47,9,0)</f>
        <v>35</v>
      </c>
      <c r="I2196" s="5">
        <f t="shared" si="68"/>
        <v>41.65</v>
      </c>
      <c r="J2196" s="5">
        <f t="shared" si="69"/>
        <v>124.94999999999999</v>
      </c>
    </row>
    <row r="2197" spans="1:10" x14ac:dyDescent="0.25">
      <c r="A2197" t="s">
        <v>42</v>
      </c>
      <c r="B2197" t="s">
        <v>43</v>
      </c>
      <c r="C2197">
        <v>5</v>
      </c>
      <c r="D2197">
        <v>12</v>
      </c>
      <c r="E2197" t="s">
        <v>30</v>
      </c>
      <c r="F2197" s="1" t="s">
        <v>147</v>
      </c>
      <c r="G2197" t="str">
        <f>VLOOKUP(A2197,Total!$A$1:$J$47,8,0)</f>
        <v>Upper: PU 100 | Sole: Rubber 100</v>
      </c>
      <c r="H2197" s="6">
        <f>VLOOKUP(A2197,Total!$A$1:$J$47,9,0)</f>
        <v>65</v>
      </c>
      <c r="I2197" s="5">
        <f t="shared" si="68"/>
        <v>77.349999999999994</v>
      </c>
      <c r="J2197" s="5">
        <f t="shared" si="69"/>
        <v>386.75</v>
      </c>
    </row>
    <row r="2198" spans="1:10" x14ac:dyDescent="0.25">
      <c r="A2198" t="s">
        <v>42</v>
      </c>
      <c r="B2198" t="s">
        <v>43</v>
      </c>
      <c r="C2198">
        <v>5</v>
      </c>
      <c r="D2198">
        <v>12</v>
      </c>
      <c r="E2198" t="s">
        <v>30</v>
      </c>
      <c r="F2198" s="1" t="s">
        <v>31</v>
      </c>
      <c r="G2198" t="str">
        <f>VLOOKUP(A2198,Total!$A$1:$J$47,8,0)</f>
        <v>Upper: PU 100 | Sole: Rubber 100</v>
      </c>
      <c r="H2198" s="6">
        <f>VLOOKUP(A2198,Total!$A$1:$J$47,9,0)</f>
        <v>65</v>
      </c>
      <c r="I2198" s="5">
        <f t="shared" si="68"/>
        <v>77.349999999999994</v>
      </c>
      <c r="J2198" s="5">
        <f t="shared" si="69"/>
        <v>386.75</v>
      </c>
    </row>
    <row r="2199" spans="1:10" x14ac:dyDescent="0.25">
      <c r="A2199" t="s">
        <v>123</v>
      </c>
      <c r="B2199" t="s">
        <v>124</v>
      </c>
      <c r="C2199">
        <v>4</v>
      </c>
      <c r="D2199">
        <v>12</v>
      </c>
      <c r="E2199" t="s">
        <v>30</v>
      </c>
      <c r="F2199" s="1" t="s">
        <v>147</v>
      </c>
      <c r="G2199" t="str">
        <f>VLOOKUP(A2199,Total!$A$1:$J$47,8,0)</f>
        <v>Upper: Synthetic Materials Lining And Sock: Synthetic Materials Outer: Other Synthetic Materials</v>
      </c>
      <c r="H2199" s="6">
        <f>VLOOKUP(A2199,Total!$A$1:$J$47,9,0)</f>
        <v>35</v>
      </c>
      <c r="I2199" s="5">
        <f t="shared" si="68"/>
        <v>41.65</v>
      </c>
      <c r="J2199" s="5">
        <f t="shared" si="69"/>
        <v>166.6</v>
      </c>
    </row>
    <row r="2200" spans="1:10" x14ac:dyDescent="0.25">
      <c r="A2200" t="s">
        <v>105</v>
      </c>
      <c r="B2200" t="s">
        <v>106</v>
      </c>
      <c r="C2200">
        <v>5</v>
      </c>
      <c r="D2200">
        <v>12</v>
      </c>
      <c r="E2200" t="s">
        <v>30</v>
      </c>
      <c r="F2200" s="1" t="s">
        <v>20</v>
      </c>
      <c r="G2200" t="str">
        <f>VLOOKUP(A2200,Total!$A$1:$J$47,8,0)</f>
        <v>Upper: PU 100 | Sole: Rubber 100</v>
      </c>
      <c r="H2200" s="6">
        <f>VLOOKUP(A2200,Total!$A$1:$J$47,9,0)</f>
        <v>50</v>
      </c>
      <c r="I2200" s="5">
        <f t="shared" si="68"/>
        <v>59.5</v>
      </c>
      <c r="J2200" s="5">
        <f t="shared" si="69"/>
        <v>297.5</v>
      </c>
    </row>
    <row r="2201" spans="1:10" x14ac:dyDescent="0.25">
      <c r="A2201" t="s">
        <v>68</v>
      </c>
      <c r="B2201" t="s">
        <v>69</v>
      </c>
      <c r="C2201">
        <v>2</v>
      </c>
      <c r="D2201">
        <v>12</v>
      </c>
      <c r="E2201" t="s">
        <v>30</v>
      </c>
      <c r="F2201" s="1" t="s">
        <v>20</v>
      </c>
      <c r="G2201" t="str">
        <f>VLOOKUP(A2201,Total!$A$1:$J$47,8,0)</f>
        <v>Upper: PU 100 | Sole: Thermoplastic Rubber 100</v>
      </c>
      <c r="H2201" s="6">
        <f>VLOOKUP(A2201,Total!$A$1:$J$47,9,0)</f>
        <v>55</v>
      </c>
      <c r="I2201" s="5">
        <f t="shared" si="68"/>
        <v>65.45</v>
      </c>
      <c r="J2201" s="5">
        <f t="shared" si="69"/>
        <v>130.9</v>
      </c>
    </row>
    <row r="2202" spans="1:10" x14ac:dyDescent="0.25">
      <c r="A2202" t="s">
        <v>96</v>
      </c>
      <c r="B2202" t="s">
        <v>97</v>
      </c>
      <c r="C2202">
        <v>2</v>
      </c>
      <c r="D2202">
        <v>12</v>
      </c>
      <c r="E2202" t="s">
        <v>30</v>
      </c>
      <c r="F2202" s="1" t="s">
        <v>20</v>
      </c>
      <c r="G2202" t="str">
        <f>VLOOKUP(A2202,Total!$A$1:$J$47,8,0)</f>
        <v>Upper: Textile 100 | Sole: Plastic 100</v>
      </c>
      <c r="H2202" s="6">
        <f>VLOOKUP(A2202,Total!$A$1:$J$47,9,0)</f>
        <v>60</v>
      </c>
      <c r="I2202" s="5">
        <f t="shared" si="68"/>
        <v>71.399999999999991</v>
      </c>
      <c r="J2202" s="5">
        <f t="shared" si="69"/>
        <v>142.79999999999998</v>
      </c>
    </row>
    <row r="2203" spans="1:10" x14ac:dyDescent="0.25">
      <c r="A2203" t="s">
        <v>114</v>
      </c>
      <c r="B2203" t="s">
        <v>115</v>
      </c>
      <c r="C2203">
        <v>4</v>
      </c>
      <c r="D2203">
        <v>13</v>
      </c>
      <c r="E2203" t="s">
        <v>30</v>
      </c>
      <c r="F2203" s="1" t="s">
        <v>147</v>
      </c>
      <c r="G2203" t="str">
        <f>VLOOKUP(A2203,Total!$A$1:$J$47,8,0)</f>
        <v>Upper: PU 100 | Sole: Rubber 100</v>
      </c>
      <c r="H2203" s="6">
        <f>VLOOKUP(A2203,Total!$A$1:$J$47,9,0)</f>
        <v>60</v>
      </c>
      <c r="I2203" s="5">
        <f t="shared" si="68"/>
        <v>71.399999999999991</v>
      </c>
      <c r="J2203" s="5">
        <f t="shared" si="69"/>
        <v>285.59999999999997</v>
      </c>
    </row>
    <row r="2204" spans="1:10" x14ac:dyDescent="0.25">
      <c r="A2204" t="s">
        <v>96</v>
      </c>
      <c r="B2204" t="s">
        <v>97</v>
      </c>
      <c r="C2204">
        <v>2</v>
      </c>
      <c r="D2204">
        <v>13</v>
      </c>
      <c r="E2204" t="s">
        <v>30</v>
      </c>
      <c r="F2204" s="1" t="s">
        <v>20</v>
      </c>
      <c r="G2204" t="str">
        <f>VLOOKUP(A2204,Total!$A$1:$J$47,8,0)</f>
        <v>Upper: Textile 100 | Sole: Plastic 100</v>
      </c>
      <c r="H2204" s="6">
        <f>VLOOKUP(A2204,Total!$A$1:$J$47,9,0)</f>
        <v>60</v>
      </c>
      <c r="I2204" s="5">
        <f t="shared" si="68"/>
        <v>71.399999999999991</v>
      </c>
      <c r="J2204" s="5">
        <f t="shared" si="69"/>
        <v>142.79999999999998</v>
      </c>
    </row>
    <row r="2205" spans="1:10" x14ac:dyDescent="0.25">
      <c r="A2205" t="s">
        <v>117</v>
      </c>
      <c r="B2205" t="s">
        <v>118</v>
      </c>
      <c r="C2205">
        <v>6</v>
      </c>
      <c r="D2205">
        <v>13</v>
      </c>
      <c r="E2205" t="s">
        <v>30</v>
      </c>
      <c r="F2205" s="1" t="s">
        <v>148</v>
      </c>
      <c r="G2205" t="str">
        <f>VLOOKUP(A2205,Total!$A$1:$J$47,8,0)</f>
        <v>Upper: Textile 100 | Sole: Rubber 100</v>
      </c>
      <c r="H2205" s="6">
        <f>VLOOKUP(A2205,Total!$A$1:$J$47,9,0)</f>
        <v>60</v>
      </c>
      <c r="I2205" s="5">
        <f t="shared" si="68"/>
        <v>71.399999999999991</v>
      </c>
      <c r="J2205" s="5">
        <f t="shared" si="69"/>
        <v>428.4</v>
      </c>
    </row>
    <row r="2206" spans="1:10" x14ac:dyDescent="0.25">
      <c r="A2206" t="s">
        <v>58</v>
      </c>
      <c r="B2206" t="s">
        <v>59</v>
      </c>
      <c r="C2206">
        <v>2</v>
      </c>
      <c r="D2206">
        <v>13</v>
      </c>
      <c r="E2206" t="s">
        <v>30</v>
      </c>
      <c r="F2206" s="1" t="s">
        <v>31</v>
      </c>
      <c r="G2206" t="str">
        <f>VLOOKUP(A2206,Total!$A$1:$J$47,8,0)</f>
        <v>Upper: PU 100 | Sole: Thermoplastic Rubber 100</v>
      </c>
      <c r="H2206" s="6">
        <f>VLOOKUP(A2206,Total!$A$1:$J$47,9,0)</f>
        <v>55</v>
      </c>
      <c r="I2206" s="5">
        <f t="shared" si="68"/>
        <v>65.45</v>
      </c>
      <c r="J2206" s="5">
        <f t="shared" si="69"/>
        <v>130.9</v>
      </c>
    </row>
    <row r="2207" spans="1:10" x14ac:dyDescent="0.25">
      <c r="A2207" t="s">
        <v>96</v>
      </c>
      <c r="B2207" t="s">
        <v>97</v>
      </c>
      <c r="C2207">
        <v>2</v>
      </c>
      <c r="D2207">
        <v>13</v>
      </c>
      <c r="E2207" t="s">
        <v>30</v>
      </c>
      <c r="F2207" s="1" t="s">
        <v>147</v>
      </c>
      <c r="G2207" t="str">
        <f>VLOOKUP(A2207,Total!$A$1:$J$47,8,0)</f>
        <v>Upper: Textile 100 | Sole: Plastic 100</v>
      </c>
      <c r="H2207" s="6">
        <f>VLOOKUP(A2207,Total!$A$1:$J$47,9,0)</f>
        <v>60</v>
      </c>
      <c r="I2207" s="5">
        <f t="shared" si="68"/>
        <v>71.399999999999991</v>
      </c>
      <c r="J2207" s="5">
        <f t="shared" si="69"/>
        <v>142.79999999999998</v>
      </c>
    </row>
    <row r="2208" spans="1:10" x14ac:dyDescent="0.25">
      <c r="A2208" t="s">
        <v>96</v>
      </c>
      <c r="B2208" t="s">
        <v>97</v>
      </c>
      <c r="C2208">
        <v>2</v>
      </c>
      <c r="D2208">
        <v>13</v>
      </c>
      <c r="E2208" t="s">
        <v>30</v>
      </c>
      <c r="F2208" s="1" t="s">
        <v>147</v>
      </c>
      <c r="G2208" t="str">
        <f>VLOOKUP(A2208,Total!$A$1:$J$47,8,0)</f>
        <v>Upper: Textile 100 | Sole: Plastic 100</v>
      </c>
      <c r="H2208" s="6">
        <f>VLOOKUP(A2208,Total!$A$1:$J$47,9,0)</f>
        <v>60</v>
      </c>
      <c r="I2208" s="5">
        <f t="shared" si="68"/>
        <v>71.399999999999991</v>
      </c>
      <c r="J2208" s="5">
        <f t="shared" si="69"/>
        <v>142.79999999999998</v>
      </c>
    </row>
    <row r="2209" spans="1:10" x14ac:dyDescent="0.25">
      <c r="A2209" t="s">
        <v>123</v>
      </c>
      <c r="B2209" t="s">
        <v>124</v>
      </c>
      <c r="C2209">
        <v>4</v>
      </c>
      <c r="D2209">
        <v>13</v>
      </c>
      <c r="E2209" t="s">
        <v>30</v>
      </c>
      <c r="F2209" s="1" t="s">
        <v>147</v>
      </c>
      <c r="G2209" t="str">
        <f>VLOOKUP(A2209,Total!$A$1:$J$47,8,0)</f>
        <v>Upper: Synthetic Materials Lining And Sock: Synthetic Materials Outer: Other Synthetic Materials</v>
      </c>
      <c r="H2209" s="6">
        <f>VLOOKUP(A2209,Total!$A$1:$J$47,9,0)</f>
        <v>35</v>
      </c>
      <c r="I2209" s="5">
        <f t="shared" si="68"/>
        <v>41.65</v>
      </c>
      <c r="J2209" s="5">
        <f t="shared" si="69"/>
        <v>166.6</v>
      </c>
    </row>
    <row r="2210" spans="1:10" x14ac:dyDescent="0.25">
      <c r="A2210" t="s">
        <v>58</v>
      </c>
      <c r="B2210" t="s">
        <v>59</v>
      </c>
      <c r="C2210">
        <v>2</v>
      </c>
      <c r="D2210">
        <v>13</v>
      </c>
      <c r="E2210" t="s">
        <v>30</v>
      </c>
      <c r="F2210" s="1" t="s">
        <v>148</v>
      </c>
      <c r="G2210" t="str">
        <f>VLOOKUP(A2210,Total!$A$1:$J$47,8,0)</f>
        <v>Upper: PU 100 | Sole: Thermoplastic Rubber 100</v>
      </c>
      <c r="H2210" s="6">
        <f>VLOOKUP(A2210,Total!$A$1:$J$47,9,0)</f>
        <v>55</v>
      </c>
      <c r="I2210" s="5">
        <f t="shared" si="68"/>
        <v>65.45</v>
      </c>
      <c r="J2210" s="5">
        <f t="shared" si="69"/>
        <v>130.9</v>
      </c>
    </row>
    <row r="2211" spans="1:10" x14ac:dyDescent="0.25">
      <c r="A2211" t="s">
        <v>68</v>
      </c>
      <c r="B2211" t="s">
        <v>69</v>
      </c>
      <c r="C2211">
        <v>2</v>
      </c>
      <c r="D2211">
        <v>13</v>
      </c>
      <c r="E2211" t="s">
        <v>30</v>
      </c>
      <c r="F2211" s="1" t="s">
        <v>31</v>
      </c>
      <c r="G2211" t="str">
        <f>VLOOKUP(A2211,Total!$A$1:$J$47,8,0)</f>
        <v>Upper: PU 100 | Sole: Thermoplastic Rubber 100</v>
      </c>
      <c r="H2211" s="6">
        <f>VLOOKUP(A2211,Total!$A$1:$J$47,9,0)</f>
        <v>55</v>
      </c>
      <c r="I2211" s="5">
        <f t="shared" si="68"/>
        <v>65.45</v>
      </c>
      <c r="J2211" s="5">
        <f t="shared" si="69"/>
        <v>130.9</v>
      </c>
    </row>
    <row r="2212" spans="1:10" x14ac:dyDescent="0.25">
      <c r="A2212" t="s">
        <v>61</v>
      </c>
      <c r="B2212" t="s">
        <v>62</v>
      </c>
      <c r="C2212">
        <v>4</v>
      </c>
      <c r="D2212">
        <v>13</v>
      </c>
      <c r="E2212" t="s">
        <v>30</v>
      </c>
      <c r="F2212" s="1" t="s">
        <v>147</v>
      </c>
      <c r="G2212" t="str">
        <f>VLOOKUP(A2212,Total!$A$1:$J$47,8,0)</f>
        <v>Upper: PU 100 | Sole: Rubber 100</v>
      </c>
      <c r="H2212" s="6">
        <f>VLOOKUP(A2212,Total!$A$1:$J$47,9,0)</f>
        <v>55</v>
      </c>
      <c r="I2212" s="5">
        <f t="shared" si="68"/>
        <v>65.45</v>
      </c>
      <c r="J2212" s="5">
        <f t="shared" si="69"/>
        <v>261.8</v>
      </c>
    </row>
    <row r="2213" spans="1:10" x14ac:dyDescent="0.25">
      <c r="A2213" t="s">
        <v>120</v>
      </c>
      <c r="B2213" t="s">
        <v>121</v>
      </c>
      <c r="C2213">
        <v>2</v>
      </c>
      <c r="D2213">
        <v>13</v>
      </c>
      <c r="E2213" t="s">
        <v>30</v>
      </c>
      <c r="F2213" s="1" t="s">
        <v>22</v>
      </c>
      <c r="G2213" t="str">
        <f>VLOOKUP(A2213,Total!$A$1:$J$47,8,0)</f>
        <v>Upper-100% Polyester  sock-100% polyurethane outsole-TPR</v>
      </c>
      <c r="H2213" s="6">
        <f>VLOOKUP(A2213,Total!$A$1:$J$47,9,0)</f>
        <v>35</v>
      </c>
      <c r="I2213" s="5">
        <f t="shared" si="68"/>
        <v>41.65</v>
      </c>
      <c r="J2213" s="5">
        <f t="shared" si="69"/>
        <v>83.3</v>
      </c>
    </row>
    <row r="2214" spans="1:10" x14ac:dyDescent="0.25">
      <c r="A2214" t="s">
        <v>66</v>
      </c>
      <c r="B2214" t="s">
        <v>67</v>
      </c>
      <c r="C2214">
        <v>5</v>
      </c>
      <c r="D2214">
        <v>13</v>
      </c>
      <c r="E2214" t="s">
        <v>30</v>
      </c>
      <c r="F2214" s="1" t="s">
        <v>14</v>
      </c>
      <c r="G2214" t="str">
        <f>VLOOKUP(A2214,Total!$A$1:$J$47,8,0)</f>
        <v>Upper: PU 100 | Sole: Rubber 100</v>
      </c>
      <c r="H2214" s="6">
        <f>VLOOKUP(A2214,Total!$A$1:$J$47,9,0)</f>
        <v>55</v>
      </c>
      <c r="I2214" s="5">
        <f t="shared" si="68"/>
        <v>65.45</v>
      </c>
      <c r="J2214" s="5">
        <f t="shared" si="69"/>
        <v>327.25</v>
      </c>
    </row>
    <row r="2215" spans="1:10" x14ac:dyDescent="0.25">
      <c r="A2215" t="s">
        <v>120</v>
      </c>
      <c r="B2215" t="s">
        <v>121</v>
      </c>
      <c r="C2215">
        <v>2</v>
      </c>
      <c r="D2215">
        <v>13</v>
      </c>
      <c r="E2215" t="s">
        <v>30</v>
      </c>
      <c r="F2215" s="1" t="s">
        <v>148</v>
      </c>
      <c r="G2215" t="str">
        <f>VLOOKUP(A2215,Total!$A$1:$J$47,8,0)</f>
        <v>Upper-100% Polyester  sock-100% polyurethane outsole-TPR</v>
      </c>
      <c r="H2215" s="6">
        <f>VLOOKUP(A2215,Total!$A$1:$J$47,9,0)</f>
        <v>35</v>
      </c>
      <c r="I2215" s="5">
        <f t="shared" si="68"/>
        <v>41.65</v>
      </c>
      <c r="J2215" s="5">
        <f t="shared" si="69"/>
        <v>83.3</v>
      </c>
    </row>
    <row r="2216" spans="1:10" x14ac:dyDescent="0.25">
      <c r="A2216" t="s">
        <v>120</v>
      </c>
      <c r="B2216" t="s">
        <v>121</v>
      </c>
      <c r="C2216">
        <v>2</v>
      </c>
      <c r="D2216">
        <v>13</v>
      </c>
      <c r="E2216" t="s">
        <v>30</v>
      </c>
      <c r="F2216" s="1" t="s">
        <v>20</v>
      </c>
      <c r="G2216" t="str">
        <f>VLOOKUP(A2216,Total!$A$1:$J$47,8,0)</f>
        <v>Upper-100% Polyester  sock-100% polyurethane outsole-TPR</v>
      </c>
      <c r="H2216" s="6">
        <f>VLOOKUP(A2216,Total!$A$1:$J$47,9,0)</f>
        <v>35</v>
      </c>
      <c r="I2216" s="5">
        <f t="shared" si="68"/>
        <v>41.65</v>
      </c>
      <c r="J2216" s="5">
        <f t="shared" si="69"/>
        <v>83.3</v>
      </c>
    </row>
    <row r="2217" spans="1:10" x14ac:dyDescent="0.25">
      <c r="A2217" t="s">
        <v>120</v>
      </c>
      <c r="B2217" t="s">
        <v>121</v>
      </c>
      <c r="C2217">
        <v>2</v>
      </c>
      <c r="D2217">
        <v>13</v>
      </c>
      <c r="E2217" t="s">
        <v>30</v>
      </c>
      <c r="F2217" s="1" t="s">
        <v>148</v>
      </c>
      <c r="G2217" t="str">
        <f>VLOOKUP(A2217,Total!$A$1:$J$47,8,0)</f>
        <v>Upper-100% Polyester  sock-100% polyurethane outsole-TPR</v>
      </c>
      <c r="H2217" s="6">
        <f>VLOOKUP(A2217,Total!$A$1:$J$47,9,0)</f>
        <v>35</v>
      </c>
      <c r="I2217" s="5">
        <f t="shared" si="68"/>
        <v>41.65</v>
      </c>
      <c r="J2217" s="5">
        <f t="shared" si="69"/>
        <v>83.3</v>
      </c>
    </row>
    <row r="2218" spans="1:10" x14ac:dyDescent="0.25">
      <c r="A2218" t="s">
        <v>120</v>
      </c>
      <c r="B2218" t="s">
        <v>121</v>
      </c>
      <c r="C2218">
        <v>2</v>
      </c>
      <c r="D2218">
        <v>13</v>
      </c>
      <c r="E2218" t="s">
        <v>30</v>
      </c>
      <c r="F2218" s="1" t="s">
        <v>31</v>
      </c>
      <c r="G2218" t="str">
        <f>VLOOKUP(A2218,Total!$A$1:$J$47,8,0)</f>
        <v>Upper-100% Polyester  sock-100% polyurethane outsole-TPR</v>
      </c>
      <c r="H2218" s="6">
        <f>VLOOKUP(A2218,Total!$A$1:$J$47,9,0)</f>
        <v>35</v>
      </c>
      <c r="I2218" s="5">
        <f t="shared" si="68"/>
        <v>41.65</v>
      </c>
      <c r="J2218" s="5">
        <f t="shared" si="69"/>
        <v>83.3</v>
      </c>
    </row>
    <row r="2219" spans="1:10" x14ac:dyDescent="0.25">
      <c r="A2219" t="s">
        <v>120</v>
      </c>
      <c r="B2219" t="s">
        <v>121</v>
      </c>
      <c r="C2219">
        <v>2</v>
      </c>
      <c r="D2219">
        <v>13</v>
      </c>
      <c r="E2219" t="s">
        <v>30</v>
      </c>
      <c r="F2219" s="1" t="s">
        <v>14</v>
      </c>
      <c r="G2219" t="str">
        <f>VLOOKUP(A2219,Total!$A$1:$J$47,8,0)</f>
        <v>Upper-100% Polyester  sock-100% polyurethane outsole-TPR</v>
      </c>
      <c r="H2219" s="6">
        <f>VLOOKUP(A2219,Total!$A$1:$J$47,9,0)</f>
        <v>35</v>
      </c>
      <c r="I2219" s="5">
        <f t="shared" si="68"/>
        <v>41.65</v>
      </c>
      <c r="J2219" s="5">
        <f t="shared" si="69"/>
        <v>83.3</v>
      </c>
    </row>
    <row r="2220" spans="1:10" x14ac:dyDescent="0.25">
      <c r="A2220" t="s">
        <v>120</v>
      </c>
      <c r="B2220" t="s">
        <v>121</v>
      </c>
      <c r="C2220">
        <v>2</v>
      </c>
      <c r="D2220">
        <v>13</v>
      </c>
      <c r="E2220" t="s">
        <v>30</v>
      </c>
      <c r="F2220" s="1" t="s">
        <v>20</v>
      </c>
      <c r="G2220" t="str">
        <f>VLOOKUP(A2220,Total!$A$1:$J$47,8,0)</f>
        <v>Upper-100% Polyester  sock-100% polyurethane outsole-TPR</v>
      </c>
      <c r="H2220" s="6">
        <f>VLOOKUP(A2220,Total!$A$1:$J$47,9,0)</f>
        <v>35</v>
      </c>
      <c r="I2220" s="5">
        <f t="shared" si="68"/>
        <v>41.65</v>
      </c>
      <c r="J2220" s="5">
        <f t="shared" si="69"/>
        <v>83.3</v>
      </c>
    </row>
    <row r="2221" spans="1:10" x14ac:dyDescent="0.25">
      <c r="A2221" t="s">
        <v>107</v>
      </c>
      <c r="B2221" t="s">
        <v>109</v>
      </c>
      <c r="C2221">
        <v>4</v>
      </c>
      <c r="D2221">
        <v>13</v>
      </c>
      <c r="E2221" t="s">
        <v>30</v>
      </c>
      <c r="F2221" s="1" t="s">
        <v>20</v>
      </c>
      <c r="G2221" t="str">
        <f>VLOOKUP(A2221,Total!$A$1:$J$47,8,0)</f>
        <v>Upper: PU 100 | Sole: Rubber 100</v>
      </c>
      <c r="H2221" s="6">
        <f>VLOOKUP(A2221,Total!$A$1:$J$47,9,0)</f>
        <v>55</v>
      </c>
      <c r="I2221" s="5">
        <f t="shared" si="68"/>
        <v>65.45</v>
      </c>
      <c r="J2221" s="5">
        <f t="shared" si="69"/>
        <v>261.8</v>
      </c>
    </row>
    <row r="2222" spans="1:10" x14ac:dyDescent="0.25">
      <c r="A2222" t="s">
        <v>68</v>
      </c>
      <c r="B2222" t="s">
        <v>69</v>
      </c>
      <c r="C2222">
        <v>2</v>
      </c>
      <c r="D2222">
        <v>13</v>
      </c>
      <c r="E2222" t="s">
        <v>30</v>
      </c>
      <c r="F2222" s="1" t="s">
        <v>20</v>
      </c>
      <c r="G2222" t="str">
        <f>VLOOKUP(A2222,Total!$A$1:$J$47,8,0)</f>
        <v>Upper: PU 100 | Sole: Thermoplastic Rubber 100</v>
      </c>
      <c r="H2222" s="6">
        <f>VLOOKUP(A2222,Total!$A$1:$J$47,9,0)</f>
        <v>55</v>
      </c>
      <c r="I2222" s="5">
        <f t="shared" si="68"/>
        <v>65.45</v>
      </c>
      <c r="J2222" s="5">
        <f t="shared" si="69"/>
        <v>130.9</v>
      </c>
    </row>
    <row r="2223" spans="1:10" x14ac:dyDescent="0.25">
      <c r="A2223" t="s">
        <v>107</v>
      </c>
      <c r="B2223" t="s">
        <v>109</v>
      </c>
      <c r="C2223">
        <v>4</v>
      </c>
      <c r="D2223">
        <v>13</v>
      </c>
      <c r="E2223" t="s">
        <v>30</v>
      </c>
      <c r="F2223" s="1" t="s">
        <v>148</v>
      </c>
      <c r="G2223" t="str">
        <f>VLOOKUP(A2223,Total!$A$1:$J$47,8,0)</f>
        <v>Upper: PU 100 | Sole: Rubber 100</v>
      </c>
      <c r="H2223" s="6">
        <f>VLOOKUP(A2223,Total!$A$1:$J$47,9,0)</f>
        <v>55</v>
      </c>
      <c r="I2223" s="5">
        <f t="shared" si="68"/>
        <v>65.45</v>
      </c>
      <c r="J2223" s="5">
        <f t="shared" si="69"/>
        <v>261.8</v>
      </c>
    </row>
    <row r="2224" spans="1:10" x14ac:dyDescent="0.25">
      <c r="A2224" t="s">
        <v>107</v>
      </c>
      <c r="B2224" t="s">
        <v>109</v>
      </c>
      <c r="C2224">
        <v>4</v>
      </c>
      <c r="D2224">
        <v>13</v>
      </c>
      <c r="E2224" t="s">
        <v>30</v>
      </c>
      <c r="F2224" s="1" t="s">
        <v>20</v>
      </c>
      <c r="G2224" t="str">
        <f>VLOOKUP(A2224,Total!$A$1:$J$47,8,0)</f>
        <v>Upper: PU 100 | Sole: Rubber 100</v>
      </c>
      <c r="H2224" s="6">
        <f>VLOOKUP(A2224,Total!$A$1:$J$47,9,0)</f>
        <v>55</v>
      </c>
      <c r="I2224" s="5">
        <f t="shared" si="68"/>
        <v>65.45</v>
      </c>
      <c r="J2224" s="5">
        <f t="shared" si="69"/>
        <v>261.8</v>
      </c>
    </row>
    <row r="2225" spans="1:10" x14ac:dyDescent="0.25">
      <c r="A2225" t="s">
        <v>58</v>
      </c>
      <c r="B2225" t="s">
        <v>59</v>
      </c>
      <c r="C2225">
        <v>2</v>
      </c>
      <c r="D2225">
        <v>13</v>
      </c>
      <c r="E2225" t="s">
        <v>30</v>
      </c>
      <c r="F2225" s="1" t="s">
        <v>14</v>
      </c>
      <c r="G2225" t="str">
        <f>VLOOKUP(A2225,Total!$A$1:$J$47,8,0)</f>
        <v>Upper: PU 100 | Sole: Thermoplastic Rubber 100</v>
      </c>
      <c r="H2225" s="6">
        <f>VLOOKUP(A2225,Total!$A$1:$J$47,9,0)</f>
        <v>55</v>
      </c>
      <c r="I2225" s="5">
        <f t="shared" si="68"/>
        <v>65.45</v>
      </c>
      <c r="J2225" s="5">
        <f t="shared" si="69"/>
        <v>130.9</v>
      </c>
    </row>
    <row r="2226" spans="1:10" x14ac:dyDescent="0.25">
      <c r="A2226" t="s">
        <v>107</v>
      </c>
      <c r="B2226" t="s">
        <v>109</v>
      </c>
      <c r="C2226">
        <v>4</v>
      </c>
      <c r="D2226">
        <v>13</v>
      </c>
      <c r="E2226" t="s">
        <v>30</v>
      </c>
      <c r="F2226" s="1" t="s">
        <v>147</v>
      </c>
      <c r="G2226" t="str">
        <f>VLOOKUP(A2226,Total!$A$1:$J$47,8,0)</f>
        <v>Upper: PU 100 | Sole: Rubber 100</v>
      </c>
      <c r="H2226" s="6">
        <f>VLOOKUP(A2226,Total!$A$1:$J$47,9,0)</f>
        <v>55</v>
      </c>
      <c r="I2226" s="5">
        <f t="shared" si="68"/>
        <v>65.45</v>
      </c>
      <c r="J2226" s="5">
        <f t="shared" si="69"/>
        <v>261.8</v>
      </c>
    </row>
    <row r="2227" spans="1:10" x14ac:dyDescent="0.25">
      <c r="A2227" t="s">
        <v>58</v>
      </c>
      <c r="B2227" t="s">
        <v>59</v>
      </c>
      <c r="C2227">
        <v>2</v>
      </c>
      <c r="D2227">
        <v>14</v>
      </c>
      <c r="E2227" t="s">
        <v>30</v>
      </c>
      <c r="F2227" s="1" t="s">
        <v>147</v>
      </c>
      <c r="G2227" t="str">
        <f>VLOOKUP(A2227,Total!$A$1:$J$47,8,0)</f>
        <v>Upper: PU 100 | Sole: Thermoplastic Rubber 100</v>
      </c>
      <c r="H2227" s="6">
        <f>VLOOKUP(A2227,Total!$A$1:$J$47,9,0)</f>
        <v>55</v>
      </c>
      <c r="I2227" s="5">
        <f t="shared" si="68"/>
        <v>65.45</v>
      </c>
      <c r="J2227" s="5">
        <f t="shared" si="69"/>
        <v>130.9</v>
      </c>
    </row>
    <row r="2228" spans="1:10" x14ac:dyDescent="0.25">
      <c r="A2228" t="s">
        <v>107</v>
      </c>
      <c r="B2228" t="s">
        <v>109</v>
      </c>
      <c r="C2228">
        <v>4</v>
      </c>
      <c r="D2228">
        <v>14</v>
      </c>
      <c r="E2228" t="s">
        <v>30</v>
      </c>
      <c r="F2228" s="1" t="s">
        <v>147</v>
      </c>
      <c r="G2228" t="str">
        <f>VLOOKUP(A2228,Total!$A$1:$J$47,8,0)</f>
        <v>Upper: PU 100 | Sole: Rubber 100</v>
      </c>
      <c r="H2228" s="6">
        <f>VLOOKUP(A2228,Total!$A$1:$J$47,9,0)</f>
        <v>55</v>
      </c>
      <c r="I2228" s="5">
        <f t="shared" si="68"/>
        <v>65.45</v>
      </c>
      <c r="J2228" s="5">
        <f t="shared" si="69"/>
        <v>261.8</v>
      </c>
    </row>
    <row r="2229" spans="1:10" x14ac:dyDescent="0.25">
      <c r="A2229" t="s">
        <v>128</v>
      </c>
      <c r="B2229" t="s">
        <v>129</v>
      </c>
      <c r="C2229">
        <v>5</v>
      </c>
      <c r="D2229">
        <v>14</v>
      </c>
      <c r="E2229" t="s">
        <v>30</v>
      </c>
      <c r="F2229" s="1" t="s">
        <v>14</v>
      </c>
      <c r="G2229" t="str">
        <f>VLOOKUP(A2229,Total!$A$1:$J$47,8,0)</f>
        <v>Upper: PU 100 | Sole: Rubber 100</v>
      </c>
      <c r="H2229" s="6">
        <f>VLOOKUP(A2229,Total!$A$1:$J$47,9,0)</f>
        <v>60</v>
      </c>
      <c r="I2229" s="5">
        <f t="shared" si="68"/>
        <v>71.399999999999991</v>
      </c>
      <c r="J2229" s="5">
        <f t="shared" si="69"/>
        <v>356.99999999999994</v>
      </c>
    </row>
    <row r="2230" spans="1:10" x14ac:dyDescent="0.25">
      <c r="A2230" t="s">
        <v>130</v>
      </c>
      <c r="B2230" t="s">
        <v>131</v>
      </c>
      <c r="C2230">
        <v>10</v>
      </c>
      <c r="D2230">
        <v>14</v>
      </c>
      <c r="E2230" t="s">
        <v>30</v>
      </c>
      <c r="F2230" s="1" t="s">
        <v>20</v>
      </c>
      <c r="G2230" t="str">
        <f>VLOOKUP(A2230,Total!$A$1:$J$47,8,0)</f>
        <v>Upper: PU 100 | Sole: Rubber 100</v>
      </c>
      <c r="H2230" s="6">
        <f>VLOOKUP(A2230,Total!$A$1:$J$47,9,0)</f>
        <v>30</v>
      </c>
      <c r="I2230" s="5">
        <f t="shared" si="68"/>
        <v>35.699999999999996</v>
      </c>
      <c r="J2230" s="5">
        <f t="shared" si="69"/>
        <v>356.99999999999994</v>
      </c>
    </row>
    <row r="2231" spans="1:10" x14ac:dyDescent="0.25">
      <c r="A2231" t="s">
        <v>78</v>
      </c>
      <c r="B2231" t="s">
        <v>79</v>
      </c>
      <c r="C2231">
        <v>5</v>
      </c>
      <c r="D2231">
        <v>14</v>
      </c>
      <c r="E2231" t="s">
        <v>30</v>
      </c>
      <c r="F2231" s="1" t="s">
        <v>31</v>
      </c>
      <c r="G2231" t="str">
        <f>VLOOKUP(A2231,Total!$A$1:$J$47,8,0)</f>
        <v>Upper: Polyester 100 | Sole: Rubber 100</v>
      </c>
      <c r="H2231" s="6">
        <f>VLOOKUP(A2231,Total!$A$1:$J$47,9,0)</f>
        <v>55</v>
      </c>
      <c r="I2231" s="5">
        <f t="shared" si="68"/>
        <v>65.45</v>
      </c>
      <c r="J2231" s="5">
        <f t="shared" si="69"/>
        <v>327.25</v>
      </c>
    </row>
    <row r="2232" spans="1:10" x14ac:dyDescent="0.25">
      <c r="A2232" t="s">
        <v>105</v>
      </c>
      <c r="B2232" t="s">
        <v>106</v>
      </c>
      <c r="C2232">
        <v>5</v>
      </c>
      <c r="D2232">
        <v>14</v>
      </c>
      <c r="E2232" t="s">
        <v>30</v>
      </c>
      <c r="F2232" s="1" t="s">
        <v>148</v>
      </c>
      <c r="G2232" t="str">
        <f>VLOOKUP(A2232,Total!$A$1:$J$47,8,0)</f>
        <v>Upper: PU 100 | Sole: Rubber 100</v>
      </c>
      <c r="H2232" s="6">
        <f>VLOOKUP(A2232,Total!$A$1:$J$47,9,0)</f>
        <v>50</v>
      </c>
      <c r="I2232" s="5">
        <f t="shared" si="68"/>
        <v>59.5</v>
      </c>
      <c r="J2232" s="5">
        <f t="shared" si="69"/>
        <v>297.5</v>
      </c>
    </row>
    <row r="2233" spans="1:10" x14ac:dyDescent="0.25">
      <c r="A2233" t="s">
        <v>120</v>
      </c>
      <c r="B2233" t="s">
        <v>121</v>
      </c>
      <c r="C2233">
        <v>4</v>
      </c>
      <c r="D2233">
        <v>14</v>
      </c>
      <c r="E2233" t="s">
        <v>30</v>
      </c>
      <c r="F2233" s="1" t="s">
        <v>147</v>
      </c>
      <c r="G2233" t="str">
        <f>VLOOKUP(A2233,Total!$A$1:$J$47,8,0)</f>
        <v>Upper-100% Polyester  sock-100% polyurethane outsole-TPR</v>
      </c>
      <c r="H2233" s="6">
        <f>VLOOKUP(A2233,Total!$A$1:$J$47,9,0)</f>
        <v>35</v>
      </c>
      <c r="I2233" s="5">
        <f t="shared" si="68"/>
        <v>41.65</v>
      </c>
      <c r="J2233" s="5">
        <f t="shared" si="69"/>
        <v>166.6</v>
      </c>
    </row>
    <row r="2234" spans="1:10" x14ac:dyDescent="0.25">
      <c r="A2234" t="s">
        <v>132</v>
      </c>
      <c r="B2234" t="s">
        <v>133</v>
      </c>
      <c r="C2234">
        <v>4</v>
      </c>
      <c r="D2234">
        <v>14</v>
      </c>
      <c r="E2234" t="s">
        <v>30</v>
      </c>
      <c r="F2234" s="1" t="s">
        <v>148</v>
      </c>
      <c r="G2234" t="str">
        <f>VLOOKUP(A2234,Total!$A$1:$J$47,8,0)</f>
        <v>Upper: PU 100 | Sole: Rubber 100</v>
      </c>
      <c r="H2234" s="6">
        <f>VLOOKUP(A2234,Total!$A$1:$J$47,9,0)</f>
        <v>55</v>
      </c>
      <c r="I2234" s="5">
        <f t="shared" si="68"/>
        <v>65.45</v>
      </c>
      <c r="J2234" s="5">
        <f t="shared" si="69"/>
        <v>261.8</v>
      </c>
    </row>
    <row r="2235" spans="1:10" x14ac:dyDescent="0.25">
      <c r="A2235" t="s">
        <v>68</v>
      </c>
      <c r="B2235" t="s">
        <v>69</v>
      </c>
      <c r="C2235">
        <v>2</v>
      </c>
      <c r="D2235">
        <v>14</v>
      </c>
      <c r="E2235" t="s">
        <v>30</v>
      </c>
      <c r="F2235" s="1" t="s">
        <v>20</v>
      </c>
      <c r="G2235" t="str">
        <f>VLOOKUP(A2235,Total!$A$1:$J$47,8,0)</f>
        <v>Upper: PU 100 | Sole: Thermoplastic Rubber 100</v>
      </c>
      <c r="H2235" s="6">
        <f>VLOOKUP(A2235,Total!$A$1:$J$47,9,0)</f>
        <v>55</v>
      </c>
      <c r="I2235" s="5">
        <f t="shared" si="68"/>
        <v>65.45</v>
      </c>
      <c r="J2235" s="5">
        <f t="shared" si="69"/>
        <v>130.9</v>
      </c>
    </row>
    <row r="2236" spans="1:10" x14ac:dyDescent="0.25">
      <c r="A2236" t="s">
        <v>94</v>
      </c>
      <c r="B2236" t="s">
        <v>95</v>
      </c>
      <c r="C2236">
        <v>7</v>
      </c>
      <c r="D2236">
        <v>14</v>
      </c>
      <c r="E2236" t="s">
        <v>30</v>
      </c>
      <c r="F2236" s="1" t="s">
        <v>20</v>
      </c>
      <c r="G2236" t="str">
        <f>VLOOKUP(A2236,Total!$A$1:$J$47,8,0)</f>
        <v>Upper: PU 100 | Sole: Rubber 100</v>
      </c>
      <c r="H2236" s="6">
        <f>VLOOKUP(A2236,Total!$A$1:$J$47,9,0)</f>
        <v>50</v>
      </c>
      <c r="I2236" s="5">
        <f t="shared" si="68"/>
        <v>59.5</v>
      </c>
      <c r="J2236" s="5">
        <f t="shared" si="69"/>
        <v>416.5</v>
      </c>
    </row>
    <row r="2237" spans="1:10" x14ac:dyDescent="0.25">
      <c r="A2237" t="s">
        <v>120</v>
      </c>
      <c r="B2237" t="s">
        <v>121</v>
      </c>
      <c r="C2237">
        <v>4</v>
      </c>
      <c r="D2237">
        <v>14</v>
      </c>
      <c r="E2237" t="s">
        <v>30</v>
      </c>
      <c r="F2237" s="1" t="s">
        <v>147</v>
      </c>
      <c r="G2237" t="str">
        <f>VLOOKUP(A2237,Total!$A$1:$J$47,8,0)</f>
        <v>Upper-100% Polyester  sock-100% polyurethane outsole-TPR</v>
      </c>
      <c r="H2237" s="6">
        <f>VLOOKUP(A2237,Total!$A$1:$J$47,9,0)</f>
        <v>35</v>
      </c>
      <c r="I2237" s="5">
        <f t="shared" si="68"/>
        <v>41.65</v>
      </c>
      <c r="J2237" s="5">
        <f t="shared" si="69"/>
        <v>166.6</v>
      </c>
    </row>
    <row r="2238" spans="1:10" x14ac:dyDescent="0.25">
      <c r="A2238" t="s">
        <v>105</v>
      </c>
      <c r="B2238" t="s">
        <v>106</v>
      </c>
      <c r="C2238">
        <v>5</v>
      </c>
      <c r="D2238">
        <v>14</v>
      </c>
      <c r="E2238" t="s">
        <v>30</v>
      </c>
      <c r="F2238" s="1" t="s">
        <v>14</v>
      </c>
      <c r="G2238" t="str">
        <f>VLOOKUP(A2238,Total!$A$1:$J$47,8,0)</f>
        <v>Upper: PU 100 | Sole: Rubber 100</v>
      </c>
      <c r="H2238" s="6">
        <f>VLOOKUP(A2238,Total!$A$1:$J$47,9,0)</f>
        <v>50</v>
      </c>
      <c r="I2238" s="5">
        <f t="shared" si="68"/>
        <v>59.5</v>
      </c>
      <c r="J2238" s="5">
        <f t="shared" si="69"/>
        <v>297.5</v>
      </c>
    </row>
    <row r="2239" spans="1:10" x14ac:dyDescent="0.25">
      <c r="A2239" t="s">
        <v>120</v>
      </c>
      <c r="B2239" t="s">
        <v>121</v>
      </c>
      <c r="C2239">
        <v>4</v>
      </c>
      <c r="D2239">
        <v>14</v>
      </c>
      <c r="E2239" t="s">
        <v>30</v>
      </c>
      <c r="F2239" s="1" t="s">
        <v>22</v>
      </c>
      <c r="G2239" t="str">
        <f>VLOOKUP(A2239,Total!$A$1:$J$47,8,0)</f>
        <v>Upper-100% Polyester  sock-100% polyurethane outsole-TPR</v>
      </c>
      <c r="H2239" s="6">
        <f>VLOOKUP(A2239,Total!$A$1:$J$47,9,0)</f>
        <v>35</v>
      </c>
      <c r="I2239" s="5">
        <f t="shared" si="68"/>
        <v>41.65</v>
      </c>
      <c r="J2239" s="5">
        <f t="shared" si="69"/>
        <v>166.6</v>
      </c>
    </row>
    <row r="2240" spans="1:10" x14ac:dyDescent="0.25">
      <c r="A2240" t="s">
        <v>123</v>
      </c>
      <c r="B2240" t="s">
        <v>124</v>
      </c>
      <c r="C2240">
        <v>3</v>
      </c>
      <c r="D2240">
        <v>14</v>
      </c>
      <c r="E2240" t="s">
        <v>30</v>
      </c>
      <c r="F2240" s="1" t="s">
        <v>148</v>
      </c>
      <c r="G2240" t="str">
        <f>VLOOKUP(A2240,Total!$A$1:$J$47,8,0)</f>
        <v>Upper: Synthetic Materials Lining And Sock: Synthetic Materials Outer: Other Synthetic Materials</v>
      </c>
      <c r="H2240" s="6">
        <f>VLOOKUP(A2240,Total!$A$1:$J$47,9,0)</f>
        <v>35</v>
      </c>
      <c r="I2240" s="5">
        <f t="shared" si="68"/>
        <v>41.65</v>
      </c>
      <c r="J2240" s="5">
        <f t="shared" si="69"/>
        <v>124.94999999999999</v>
      </c>
    </row>
    <row r="2241" spans="1:10" x14ac:dyDescent="0.25">
      <c r="A2241" t="s">
        <v>123</v>
      </c>
      <c r="B2241" t="s">
        <v>124</v>
      </c>
      <c r="C2241">
        <v>3</v>
      </c>
      <c r="D2241">
        <v>14</v>
      </c>
      <c r="E2241" t="s">
        <v>30</v>
      </c>
      <c r="F2241" s="1" t="s">
        <v>22</v>
      </c>
      <c r="G2241" t="str">
        <f>VLOOKUP(A2241,Total!$A$1:$J$47,8,0)</f>
        <v>Upper: Synthetic Materials Lining And Sock: Synthetic Materials Outer: Other Synthetic Materials</v>
      </c>
      <c r="H2241" s="6">
        <f>VLOOKUP(A2241,Total!$A$1:$J$47,9,0)</f>
        <v>35</v>
      </c>
      <c r="I2241" s="5">
        <f t="shared" si="68"/>
        <v>41.65</v>
      </c>
      <c r="J2241" s="5">
        <f t="shared" si="69"/>
        <v>124.94999999999999</v>
      </c>
    </row>
    <row r="2242" spans="1:10" x14ac:dyDescent="0.25">
      <c r="A2242" t="s">
        <v>120</v>
      </c>
      <c r="B2242" t="s">
        <v>121</v>
      </c>
      <c r="C2242">
        <v>3</v>
      </c>
      <c r="D2242">
        <v>14</v>
      </c>
      <c r="E2242" t="s">
        <v>30</v>
      </c>
      <c r="F2242" s="1" t="s">
        <v>22</v>
      </c>
      <c r="G2242" t="str">
        <f>VLOOKUP(A2242,Total!$A$1:$J$47,8,0)</f>
        <v>Upper-100% Polyester  sock-100% polyurethane outsole-TPR</v>
      </c>
      <c r="H2242" s="6">
        <f>VLOOKUP(A2242,Total!$A$1:$J$47,9,0)</f>
        <v>35</v>
      </c>
      <c r="I2242" s="5">
        <f t="shared" si="68"/>
        <v>41.65</v>
      </c>
      <c r="J2242" s="5">
        <f t="shared" si="69"/>
        <v>124.94999999999999</v>
      </c>
    </row>
    <row r="2243" spans="1:10" x14ac:dyDescent="0.25">
      <c r="A2243" t="s">
        <v>107</v>
      </c>
      <c r="B2243" t="s">
        <v>109</v>
      </c>
      <c r="C2243">
        <v>4</v>
      </c>
      <c r="D2243">
        <v>14</v>
      </c>
      <c r="E2243" t="s">
        <v>30</v>
      </c>
      <c r="F2243" s="1" t="s">
        <v>147</v>
      </c>
      <c r="G2243" t="str">
        <f>VLOOKUP(A2243,Total!$A$1:$J$47,8,0)</f>
        <v>Upper: PU 100 | Sole: Rubber 100</v>
      </c>
      <c r="H2243" s="6">
        <f>VLOOKUP(A2243,Total!$A$1:$J$47,9,0)</f>
        <v>55</v>
      </c>
      <c r="I2243" s="5">
        <f t="shared" ref="I2243:I2306" si="70">H2243*1.19</f>
        <v>65.45</v>
      </c>
      <c r="J2243" s="5">
        <f t="shared" ref="J2243:J2306" si="71">I2243*C2243</f>
        <v>261.8</v>
      </c>
    </row>
    <row r="2244" spans="1:10" x14ac:dyDescent="0.25">
      <c r="A2244" t="s">
        <v>117</v>
      </c>
      <c r="B2244" t="s">
        <v>118</v>
      </c>
      <c r="C2244">
        <v>6</v>
      </c>
      <c r="D2244">
        <v>14</v>
      </c>
      <c r="E2244" t="s">
        <v>30</v>
      </c>
      <c r="F2244" s="1" t="s">
        <v>20</v>
      </c>
      <c r="G2244" t="str">
        <f>VLOOKUP(A2244,Total!$A$1:$J$47,8,0)</f>
        <v>Upper: Textile 100 | Sole: Rubber 100</v>
      </c>
      <c r="H2244" s="6">
        <f>VLOOKUP(A2244,Total!$A$1:$J$47,9,0)</f>
        <v>60</v>
      </c>
      <c r="I2244" s="5">
        <f t="shared" si="70"/>
        <v>71.399999999999991</v>
      </c>
      <c r="J2244" s="5">
        <f t="shared" si="71"/>
        <v>428.4</v>
      </c>
    </row>
    <row r="2245" spans="1:10" x14ac:dyDescent="0.25">
      <c r="A2245" t="s">
        <v>75</v>
      </c>
      <c r="B2245" t="s">
        <v>76</v>
      </c>
      <c r="C2245">
        <v>8</v>
      </c>
      <c r="D2245">
        <v>14</v>
      </c>
      <c r="E2245" t="s">
        <v>30</v>
      </c>
      <c r="F2245" s="1" t="s">
        <v>148</v>
      </c>
      <c r="G2245" t="str">
        <f>VLOOKUP(A2245,Total!$A$1:$J$47,8,0)</f>
        <v>Upper: Polyester 100 | Sole: PVC 100</v>
      </c>
      <c r="H2245" s="6">
        <f>VLOOKUP(A2245,Total!$A$1:$J$47,9,0)</f>
        <v>30</v>
      </c>
      <c r="I2245" s="5">
        <f t="shared" si="70"/>
        <v>35.699999999999996</v>
      </c>
      <c r="J2245" s="5">
        <f t="shared" si="71"/>
        <v>285.59999999999997</v>
      </c>
    </row>
    <row r="2246" spans="1:10" x14ac:dyDescent="0.25">
      <c r="A2246" t="s">
        <v>117</v>
      </c>
      <c r="B2246" t="s">
        <v>118</v>
      </c>
      <c r="C2246">
        <v>6</v>
      </c>
      <c r="D2246">
        <v>14</v>
      </c>
      <c r="E2246" t="s">
        <v>30</v>
      </c>
      <c r="F2246" s="1" t="s">
        <v>22</v>
      </c>
      <c r="G2246" t="str">
        <f>VLOOKUP(A2246,Total!$A$1:$J$47,8,0)</f>
        <v>Upper: Textile 100 | Sole: Rubber 100</v>
      </c>
      <c r="H2246" s="6">
        <f>VLOOKUP(A2246,Total!$A$1:$J$47,9,0)</f>
        <v>60</v>
      </c>
      <c r="I2246" s="5">
        <f t="shared" si="70"/>
        <v>71.399999999999991</v>
      </c>
      <c r="J2246" s="5">
        <f t="shared" si="71"/>
        <v>428.4</v>
      </c>
    </row>
    <row r="2247" spans="1:10" x14ac:dyDescent="0.25">
      <c r="A2247" t="s">
        <v>96</v>
      </c>
      <c r="B2247" t="s">
        <v>97</v>
      </c>
      <c r="C2247">
        <v>2</v>
      </c>
      <c r="D2247">
        <v>14</v>
      </c>
      <c r="E2247" t="s">
        <v>30</v>
      </c>
      <c r="F2247" s="1" t="s">
        <v>14</v>
      </c>
      <c r="G2247" t="str">
        <f>VLOOKUP(A2247,Total!$A$1:$J$47,8,0)</f>
        <v>Upper: Textile 100 | Sole: Plastic 100</v>
      </c>
      <c r="H2247" s="6">
        <f>VLOOKUP(A2247,Total!$A$1:$J$47,9,0)</f>
        <v>60</v>
      </c>
      <c r="I2247" s="5">
        <f t="shared" si="70"/>
        <v>71.399999999999991</v>
      </c>
      <c r="J2247" s="5">
        <f t="shared" si="71"/>
        <v>142.79999999999998</v>
      </c>
    </row>
    <row r="2248" spans="1:10" x14ac:dyDescent="0.25">
      <c r="A2248" t="s">
        <v>120</v>
      </c>
      <c r="B2248" t="s">
        <v>121</v>
      </c>
      <c r="C2248">
        <v>3</v>
      </c>
      <c r="D2248">
        <v>14</v>
      </c>
      <c r="E2248" t="s">
        <v>30</v>
      </c>
      <c r="F2248" s="1" t="s">
        <v>147</v>
      </c>
      <c r="G2248" t="str">
        <f>VLOOKUP(A2248,Total!$A$1:$J$47,8,0)</f>
        <v>Upper-100% Polyester  sock-100% polyurethane outsole-TPR</v>
      </c>
      <c r="H2248" s="6">
        <f>VLOOKUP(A2248,Total!$A$1:$J$47,9,0)</f>
        <v>35</v>
      </c>
      <c r="I2248" s="5">
        <f t="shared" si="70"/>
        <v>41.65</v>
      </c>
      <c r="J2248" s="5">
        <f t="shared" si="71"/>
        <v>124.94999999999999</v>
      </c>
    </row>
    <row r="2249" spans="1:10" x14ac:dyDescent="0.25">
      <c r="A2249" t="s">
        <v>94</v>
      </c>
      <c r="B2249" t="s">
        <v>95</v>
      </c>
      <c r="C2249">
        <v>7</v>
      </c>
      <c r="D2249">
        <v>14</v>
      </c>
      <c r="E2249" t="s">
        <v>30</v>
      </c>
      <c r="F2249" s="1" t="s">
        <v>20</v>
      </c>
      <c r="G2249" t="str">
        <f>VLOOKUP(A2249,Total!$A$1:$J$47,8,0)</f>
        <v>Upper: PU 100 | Sole: Rubber 100</v>
      </c>
      <c r="H2249" s="6">
        <f>VLOOKUP(A2249,Total!$A$1:$J$47,9,0)</f>
        <v>50</v>
      </c>
      <c r="I2249" s="5">
        <f t="shared" si="70"/>
        <v>59.5</v>
      </c>
      <c r="J2249" s="5">
        <f t="shared" si="71"/>
        <v>416.5</v>
      </c>
    </row>
    <row r="2250" spans="1:10" x14ac:dyDescent="0.25">
      <c r="A2250" t="s">
        <v>85</v>
      </c>
      <c r="B2250" t="s">
        <v>86</v>
      </c>
      <c r="C2250">
        <v>8</v>
      </c>
      <c r="D2250">
        <v>14</v>
      </c>
      <c r="E2250" t="s">
        <v>30</v>
      </c>
      <c r="F2250" s="1" t="s">
        <v>148</v>
      </c>
      <c r="G2250" t="str">
        <f>VLOOKUP(A2250,Total!$A$1:$J$47,8,0)</f>
        <v>Upper: Polyester 100 | Sole: PVC 100</v>
      </c>
      <c r="H2250" s="6">
        <f>VLOOKUP(A2250,Total!$A$1:$J$47,9,0)</f>
        <v>50</v>
      </c>
      <c r="I2250" s="5">
        <f t="shared" si="70"/>
        <v>59.5</v>
      </c>
      <c r="J2250" s="5">
        <f t="shared" si="71"/>
        <v>476</v>
      </c>
    </row>
    <row r="2251" spans="1:10" x14ac:dyDescent="0.25">
      <c r="A2251" t="s">
        <v>132</v>
      </c>
      <c r="B2251" t="s">
        <v>133</v>
      </c>
      <c r="C2251">
        <v>4</v>
      </c>
      <c r="D2251">
        <v>15</v>
      </c>
      <c r="E2251" t="s">
        <v>30</v>
      </c>
      <c r="F2251" s="1" t="s">
        <v>20</v>
      </c>
      <c r="G2251" t="str">
        <f>VLOOKUP(A2251,Total!$A$1:$J$47,8,0)</f>
        <v>Upper: PU 100 | Sole: Rubber 100</v>
      </c>
      <c r="H2251" s="6">
        <f>VLOOKUP(A2251,Total!$A$1:$J$47,9,0)</f>
        <v>55</v>
      </c>
      <c r="I2251" s="5">
        <f t="shared" si="70"/>
        <v>65.45</v>
      </c>
      <c r="J2251" s="5">
        <f t="shared" si="71"/>
        <v>261.8</v>
      </c>
    </row>
    <row r="2252" spans="1:10" x14ac:dyDescent="0.25">
      <c r="A2252" t="s">
        <v>103</v>
      </c>
      <c r="B2252" t="s">
        <v>104</v>
      </c>
      <c r="C2252">
        <v>7</v>
      </c>
      <c r="D2252">
        <v>15</v>
      </c>
      <c r="E2252" t="s">
        <v>30</v>
      </c>
      <c r="F2252" s="1" t="s">
        <v>148</v>
      </c>
      <c r="G2252" t="str">
        <f>VLOOKUP(A2252,Total!$A$1:$J$47,8,0)</f>
        <v>Upper: PU 100 | Sole: Rubber 100</v>
      </c>
      <c r="H2252" s="6">
        <f>VLOOKUP(A2252,Total!$A$1:$J$47,9,0)</f>
        <v>36</v>
      </c>
      <c r="I2252" s="5">
        <f t="shared" si="70"/>
        <v>42.839999999999996</v>
      </c>
      <c r="J2252" s="5">
        <f t="shared" si="71"/>
        <v>299.88</v>
      </c>
    </row>
    <row r="2253" spans="1:10" x14ac:dyDescent="0.25">
      <c r="A2253" t="s">
        <v>66</v>
      </c>
      <c r="B2253" t="s">
        <v>67</v>
      </c>
      <c r="C2253">
        <v>5</v>
      </c>
      <c r="D2253">
        <v>15</v>
      </c>
      <c r="E2253" t="s">
        <v>30</v>
      </c>
      <c r="F2253" s="1" t="s">
        <v>20</v>
      </c>
      <c r="G2253" t="str">
        <f>VLOOKUP(A2253,Total!$A$1:$J$47,8,0)</f>
        <v>Upper: PU 100 | Sole: Rubber 100</v>
      </c>
      <c r="H2253" s="6">
        <f>VLOOKUP(A2253,Total!$A$1:$J$47,9,0)</f>
        <v>55</v>
      </c>
      <c r="I2253" s="5">
        <f t="shared" si="70"/>
        <v>65.45</v>
      </c>
      <c r="J2253" s="5">
        <f t="shared" si="71"/>
        <v>327.25</v>
      </c>
    </row>
    <row r="2254" spans="1:10" x14ac:dyDescent="0.25">
      <c r="A2254" t="s">
        <v>78</v>
      </c>
      <c r="B2254" t="s">
        <v>79</v>
      </c>
      <c r="C2254">
        <v>5</v>
      </c>
      <c r="D2254">
        <v>15</v>
      </c>
      <c r="E2254" t="s">
        <v>30</v>
      </c>
      <c r="F2254" s="1" t="s">
        <v>14</v>
      </c>
      <c r="G2254" t="str">
        <f>VLOOKUP(A2254,Total!$A$1:$J$47,8,0)</f>
        <v>Upper: Polyester 100 | Sole: Rubber 100</v>
      </c>
      <c r="H2254" s="6">
        <f>VLOOKUP(A2254,Total!$A$1:$J$47,9,0)</f>
        <v>55</v>
      </c>
      <c r="I2254" s="5">
        <f t="shared" si="70"/>
        <v>65.45</v>
      </c>
      <c r="J2254" s="5">
        <f t="shared" si="71"/>
        <v>327.25</v>
      </c>
    </row>
    <row r="2255" spans="1:10" x14ac:dyDescent="0.25">
      <c r="A2255" t="s">
        <v>128</v>
      </c>
      <c r="B2255" t="s">
        <v>129</v>
      </c>
      <c r="C2255">
        <v>5</v>
      </c>
      <c r="D2255">
        <v>15</v>
      </c>
      <c r="E2255" t="s">
        <v>30</v>
      </c>
      <c r="F2255" s="1" t="s">
        <v>148</v>
      </c>
      <c r="G2255" t="str">
        <f>VLOOKUP(A2255,Total!$A$1:$J$47,8,0)</f>
        <v>Upper: PU 100 | Sole: Rubber 100</v>
      </c>
      <c r="H2255" s="6">
        <f>VLOOKUP(A2255,Total!$A$1:$J$47,9,0)</f>
        <v>60</v>
      </c>
      <c r="I2255" s="5">
        <f t="shared" si="70"/>
        <v>71.399999999999991</v>
      </c>
      <c r="J2255" s="5">
        <f t="shared" si="71"/>
        <v>356.99999999999994</v>
      </c>
    </row>
    <row r="2256" spans="1:10" x14ac:dyDescent="0.25">
      <c r="A2256" t="s">
        <v>68</v>
      </c>
      <c r="B2256" t="s">
        <v>69</v>
      </c>
      <c r="C2256">
        <v>2</v>
      </c>
      <c r="D2256">
        <v>15</v>
      </c>
      <c r="E2256" t="s">
        <v>30</v>
      </c>
      <c r="F2256" s="1" t="s">
        <v>20</v>
      </c>
      <c r="G2256" t="str">
        <f>VLOOKUP(A2256,Total!$A$1:$J$47,8,0)</f>
        <v>Upper: PU 100 | Sole: Thermoplastic Rubber 100</v>
      </c>
      <c r="H2256" s="6">
        <f>VLOOKUP(A2256,Total!$A$1:$J$47,9,0)</f>
        <v>55</v>
      </c>
      <c r="I2256" s="5">
        <f t="shared" si="70"/>
        <v>65.45</v>
      </c>
      <c r="J2256" s="5">
        <f t="shared" si="71"/>
        <v>130.9</v>
      </c>
    </row>
    <row r="2257" spans="1:10" x14ac:dyDescent="0.25">
      <c r="A2257" t="s">
        <v>120</v>
      </c>
      <c r="B2257" t="s">
        <v>121</v>
      </c>
      <c r="C2257">
        <v>2</v>
      </c>
      <c r="D2257">
        <v>15</v>
      </c>
      <c r="E2257" t="s">
        <v>30</v>
      </c>
      <c r="F2257" s="1" t="s">
        <v>20</v>
      </c>
      <c r="G2257" t="str">
        <f>VLOOKUP(A2257,Total!$A$1:$J$47,8,0)</f>
        <v>Upper-100% Polyester  sock-100% polyurethane outsole-TPR</v>
      </c>
      <c r="H2257" s="6">
        <f>VLOOKUP(A2257,Total!$A$1:$J$47,9,0)</f>
        <v>35</v>
      </c>
      <c r="I2257" s="5">
        <f t="shared" si="70"/>
        <v>41.65</v>
      </c>
      <c r="J2257" s="5">
        <f t="shared" si="71"/>
        <v>83.3</v>
      </c>
    </row>
    <row r="2258" spans="1:10" x14ac:dyDescent="0.25">
      <c r="A2258" t="s">
        <v>120</v>
      </c>
      <c r="B2258" t="s">
        <v>121</v>
      </c>
      <c r="C2258">
        <v>2</v>
      </c>
      <c r="D2258">
        <v>15</v>
      </c>
      <c r="E2258" t="s">
        <v>30</v>
      </c>
      <c r="F2258" s="1" t="s">
        <v>22</v>
      </c>
      <c r="G2258" t="str">
        <f>VLOOKUP(A2258,Total!$A$1:$J$47,8,0)</f>
        <v>Upper-100% Polyester  sock-100% polyurethane outsole-TPR</v>
      </c>
      <c r="H2258" s="6">
        <f>VLOOKUP(A2258,Total!$A$1:$J$47,9,0)</f>
        <v>35</v>
      </c>
      <c r="I2258" s="5">
        <f t="shared" si="70"/>
        <v>41.65</v>
      </c>
      <c r="J2258" s="5">
        <f t="shared" si="71"/>
        <v>83.3</v>
      </c>
    </row>
    <row r="2259" spans="1:10" x14ac:dyDescent="0.25">
      <c r="A2259" t="s">
        <v>68</v>
      </c>
      <c r="B2259" t="s">
        <v>69</v>
      </c>
      <c r="C2259">
        <v>1</v>
      </c>
      <c r="D2259">
        <v>15</v>
      </c>
      <c r="E2259" t="s">
        <v>30</v>
      </c>
      <c r="F2259" s="1" t="s">
        <v>20</v>
      </c>
      <c r="G2259" t="str">
        <f>VLOOKUP(A2259,Total!$A$1:$J$47,8,0)</f>
        <v>Upper: PU 100 | Sole: Thermoplastic Rubber 100</v>
      </c>
      <c r="H2259" s="6">
        <f>VLOOKUP(A2259,Total!$A$1:$J$47,9,0)</f>
        <v>55</v>
      </c>
      <c r="I2259" s="5">
        <f t="shared" si="70"/>
        <v>65.45</v>
      </c>
      <c r="J2259" s="5">
        <f t="shared" si="71"/>
        <v>65.45</v>
      </c>
    </row>
    <row r="2260" spans="1:10" x14ac:dyDescent="0.25">
      <c r="A2260" t="s">
        <v>78</v>
      </c>
      <c r="B2260" t="s">
        <v>79</v>
      </c>
      <c r="C2260">
        <v>5</v>
      </c>
      <c r="D2260">
        <v>15</v>
      </c>
      <c r="E2260" t="s">
        <v>30</v>
      </c>
      <c r="F2260" s="1" t="s">
        <v>148</v>
      </c>
      <c r="G2260" t="str">
        <f>VLOOKUP(A2260,Total!$A$1:$J$47,8,0)</f>
        <v>Upper: Polyester 100 | Sole: Rubber 100</v>
      </c>
      <c r="H2260" s="6">
        <f>VLOOKUP(A2260,Total!$A$1:$J$47,9,0)</f>
        <v>55</v>
      </c>
      <c r="I2260" s="5">
        <f t="shared" si="70"/>
        <v>65.45</v>
      </c>
      <c r="J2260" s="5">
        <f t="shared" si="71"/>
        <v>327.25</v>
      </c>
    </row>
    <row r="2261" spans="1:10" x14ac:dyDescent="0.25">
      <c r="A2261" t="s">
        <v>105</v>
      </c>
      <c r="B2261" t="s">
        <v>106</v>
      </c>
      <c r="C2261">
        <v>4</v>
      </c>
      <c r="D2261">
        <v>15</v>
      </c>
      <c r="E2261" t="s">
        <v>30</v>
      </c>
      <c r="F2261" s="1" t="s">
        <v>22</v>
      </c>
      <c r="G2261" t="str">
        <f>VLOOKUP(A2261,Total!$A$1:$J$47,8,0)</f>
        <v>Upper: PU 100 | Sole: Rubber 100</v>
      </c>
      <c r="H2261" s="6">
        <f>VLOOKUP(A2261,Total!$A$1:$J$47,9,0)</f>
        <v>50</v>
      </c>
      <c r="I2261" s="5">
        <f t="shared" si="70"/>
        <v>59.5</v>
      </c>
      <c r="J2261" s="5">
        <f t="shared" si="71"/>
        <v>238</v>
      </c>
    </row>
    <row r="2262" spans="1:10" x14ac:dyDescent="0.25">
      <c r="A2262" t="s">
        <v>72</v>
      </c>
      <c r="B2262" t="s">
        <v>73</v>
      </c>
      <c r="C2262">
        <v>18</v>
      </c>
      <c r="D2262">
        <v>15</v>
      </c>
      <c r="E2262" t="s">
        <v>30</v>
      </c>
      <c r="F2262" s="1" t="s">
        <v>31</v>
      </c>
      <c r="G2262" t="str">
        <f>VLOOKUP(A2262,Total!$A$1:$J$47,8,0)</f>
        <v>Upper: 100% PU Sole: 100% TPR</v>
      </c>
      <c r="H2262" s="6">
        <f>VLOOKUP(A2262,Total!$A$1:$J$47,9,0)</f>
        <v>22</v>
      </c>
      <c r="I2262" s="5">
        <f t="shared" si="70"/>
        <v>26.18</v>
      </c>
      <c r="J2262" s="5">
        <f t="shared" si="71"/>
        <v>471.24</v>
      </c>
    </row>
    <row r="2263" spans="1:10" x14ac:dyDescent="0.25">
      <c r="A2263" t="s">
        <v>58</v>
      </c>
      <c r="B2263" t="s">
        <v>59</v>
      </c>
      <c r="C2263">
        <v>2</v>
      </c>
      <c r="D2263">
        <v>15</v>
      </c>
      <c r="E2263" t="s">
        <v>30</v>
      </c>
      <c r="F2263" s="1" t="s">
        <v>20</v>
      </c>
      <c r="G2263" t="str">
        <f>VLOOKUP(A2263,Total!$A$1:$J$47,8,0)</f>
        <v>Upper: PU 100 | Sole: Thermoplastic Rubber 100</v>
      </c>
      <c r="H2263" s="6">
        <f>VLOOKUP(A2263,Total!$A$1:$J$47,9,0)</f>
        <v>55</v>
      </c>
      <c r="I2263" s="5">
        <f t="shared" si="70"/>
        <v>65.45</v>
      </c>
      <c r="J2263" s="5">
        <f t="shared" si="71"/>
        <v>130.9</v>
      </c>
    </row>
    <row r="2264" spans="1:10" x14ac:dyDescent="0.25">
      <c r="A2264" t="s">
        <v>68</v>
      </c>
      <c r="B2264" t="s">
        <v>69</v>
      </c>
      <c r="C2264">
        <v>2</v>
      </c>
      <c r="D2264">
        <v>15</v>
      </c>
      <c r="E2264" t="s">
        <v>30</v>
      </c>
      <c r="F2264" s="1" t="s">
        <v>147</v>
      </c>
      <c r="G2264" t="str">
        <f>VLOOKUP(A2264,Total!$A$1:$J$47,8,0)</f>
        <v>Upper: PU 100 | Sole: Thermoplastic Rubber 100</v>
      </c>
      <c r="H2264" s="6">
        <f>VLOOKUP(A2264,Total!$A$1:$J$47,9,0)</f>
        <v>55</v>
      </c>
      <c r="I2264" s="5">
        <f t="shared" si="70"/>
        <v>65.45</v>
      </c>
      <c r="J2264" s="5">
        <f t="shared" si="71"/>
        <v>130.9</v>
      </c>
    </row>
    <row r="2265" spans="1:10" x14ac:dyDescent="0.25">
      <c r="A2265" t="s">
        <v>96</v>
      </c>
      <c r="B2265" t="s">
        <v>97</v>
      </c>
      <c r="C2265">
        <v>2</v>
      </c>
      <c r="D2265">
        <v>15</v>
      </c>
      <c r="E2265" t="s">
        <v>30</v>
      </c>
      <c r="F2265" s="1" t="s">
        <v>14</v>
      </c>
      <c r="G2265" t="str">
        <f>VLOOKUP(A2265,Total!$A$1:$J$47,8,0)</f>
        <v>Upper: Textile 100 | Sole: Plastic 100</v>
      </c>
      <c r="H2265" s="6">
        <f>VLOOKUP(A2265,Total!$A$1:$J$47,9,0)</f>
        <v>60</v>
      </c>
      <c r="I2265" s="5">
        <f t="shared" si="70"/>
        <v>71.399999999999991</v>
      </c>
      <c r="J2265" s="5">
        <f t="shared" si="71"/>
        <v>142.79999999999998</v>
      </c>
    </row>
    <row r="2266" spans="1:10" x14ac:dyDescent="0.25">
      <c r="A2266" t="s">
        <v>107</v>
      </c>
      <c r="B2266" t="s">
        <v>109</v>
      </c>
      <c r="C2266">
        <v>4</v>
      </c>
      <c r="D2266">
        <v>15</v>
      </c>
      <c r="E2266" t="s">
        <v>30</v>
      </c>
      <c r="F2266" s="1" t="s">
        <v>147</v>
      </c>
      <c r="G2266" t="str">
        <f>VLOOKUP(A2266,Total!$A$1:$J$47,8,0)</f>
        <v>Upper: PU 100 | Sole: Rubber 100</v>
      </c>
      <c r="H2266" s="6">
        <f>VLOOKUP(A2266,Total!$A$1:$J$47,9,0)</f>
        <v>55</v>
      </c>
      <c r="I2266" s="5">
        <f t="shared" si="70"/>
        <v>65.45</v>
      </c>
      <c r="J2266" s="5">
        <f t="shared" si="71"/>
        <v>261.8</v>
      </c>
    </row>
    <row r="2267" spans="1:10" x14ac:dyDescent="0.25">
      <c r="A2267" t="s">
        <v>66</v>
      </c>
      <c r="B2267" t="s">
        <v>67</v>
      </c>
      <c r="C2267">
        <v>2</v>
      </c>
      <c r="D2267">
        <v>15</v>
      </c>
      <c r="E2267" t="s">
        <v>30</v>
      </c>
      <c r="F2267" s="1" t="s">
        <v>14</v>
      </c>
      <c r="G2267" t="str">
        <f>VLOOKUP(A2267,Total!$A$1:$J$47,8,0)</f>
        <v>Upper: PU 100 | Sole: Rubber 100</v>
      </c>
      <c r="H2267" s="6">
        <f>VLOOKUP(A2267,Total!$A$1:$J$47,9,0)</f>
        <v>55</v>
      </c>
      <c r="I2267" s="5">
        <f t="shared" si="70"/>
        <v>65.45</v>
      </c>
      <c r="J2267" s="5">
        <f t="shared" si="71"/>
        <v>130.9</v>
      </c>
    </row>
    <row r="2268" spans="1:10" x14ac:dyDescent="0.25">
      <c r="A2268" t="s">
        <v>107</v>
      </c>
      <c r="B2268" t="s">
        <v>109</v>
      </c>
      <c r="C2268">
        <v>4</v>
      </c>
      <c r="D2268">
        <v>15</v>
      </c>
      <c r="E2268" t="s">
        <v>30</v>
      </c>
      <c r="F2268" s="1" t="s">
        <v>147</v>
      </c>
      <c r="G2268" t="str">
        <f>VLOOKUP(A2268,Total!$A$1:$J$47,8,0)</f>
        <v>Upper: PU 100 | Sole: Rubber 100</v>
      </c>
      <c r="H2268" s="6">
        <f>VLOOKUP(A2268,Total!$A$1:$J$47,9,0)</f>
        <v>55</v>
      </c>
      <c r="I2268" s="5">
        <f t="shared" si="70"/>
        <v>65.45</v>
      </c>
      <c r="J2268" s="5">
        <f t="shared" si="71"/>
        <v>261.8</v>
      </c>
    </row>
    <row r="2269" spans="1:10" x14ac:dyDescent="0.25">
      <c r="A2269" t="s">
        <v>107</v>
      </c>
      <c r="B2269" t="s">
        <v>109</v>
      </c>
      <c r="C2269">
        <v>4</v>
      </c>
      <c r="D2269">
        <v>15</v>
      </c>
      <c r="E2269" t="s">
        <v>30</v>
      </c>
      <c r="F2269" s="1" t="s">
        <v>20</v>
      </c>
      <c r="G2269" t="str">
        <f>VLOOKUP(A2269,Total!$A$1:$J$47,8,0)</f>
        <v>Upper: PU 100 | Sole: Rubber 100</v>
      </c>
      <c r="H2269" s="6">
        <f>VLOOKUP(A2269,Total!$A$1:$J$47,9,0)</f>
        <v>55</v>
      </c>
      <c r="I2269" s="5">
        <f t="shared" si="70"/>
        <v>65.45</v>
      </c>
      <c r="J2269" s="5">
        <f t="shared" si="71"/>
        <v>261.8</v>
      </c>
    </row>
    <row r="2270" spans="1:10" x14ac:dyDescent="0.25">
      <c r="A2270" t="s">
        <v>87</v>
      </c>
      <c r="B2270" t="s">
        <v>88</v>
      </c>
      <c r="C2270">
        <v>10</v>
      </c>
      <c r="D2270">
        <v>15</v>
      </c>
      <c r="E2270" t="s">
        <v>30</v>
      </c>
      <c r="F2270" s="1" t="s">
        <v>148</v>
      </c>
      <c r="G2270" t="str">
        <f>VLOOKUP(A2270,Total!$A$1:$J$47,8,0)</f>
        <v>Upper: Polyester 100 | Sole: PVC 100</v>
      </c>
      <c r="H2270" s="6">
        <f>VLOOKUP(A2270,Total!$A$1:$J$47,9,0)</f>
        <v>36</v>
      </c>
      <c r="I2270" s="5">
        <f t="shared" si="70"/>
        <v>42.839999999999996</v>
      </c>
      <c r="J2270" s="5">
        <f t="shared" si="71"/>
        <v>428.4</v>
      </c>
    </row>
    <row r="2271" spans="1:10" x14ac:dyDescent="0.25">
      <c r="A2271" t="s">
        <v>96</v>
      </c>
      <c r="B2271" t="s">
        <v>97</v>
      </c>
      <c r="C2271">
        <v>2</v>
      </c>
      <c r="D2271">
        <v>15</v>
      </c>
      <c r="E2271" t="s">
        <v>30</v>
      </c>
      <c r="F2271" s="1" t="s">
        <v>147</v>
      </c>
      <c r="G2271" t="str">
        <f>VLOOKUP(A2271,Total!$A$1:$J$47,8,0)</f>
        <v>Upper: Textile 100 | Sole: Plastic 100</v>
      </c>
      <c r="H2271" s="6">
        <f>VLOOKUP(A2271,Total!$A$1:$J$47,9,0)</f>
        <v>60</v>
      </c>
      <c r="I2271" s="5">
        <f t="shared" si="70"/>
        <v>71.399999999999991</v>
      </c>
      <c r="J2271" s="5">
        <f t="shared" si="71"/>
        <v>142.79999999999998</v>
      </c>
    </row>
    <row r="2272" spans="1:10" x14ac:dyDescent="0.25">
      <c r="A2272" t="s">
        <v>96</v>
      </c>
      <c r="B2272" t="s">
        <v>97</v>
      </c>
      <c r="C2272">
        <v>2</v>
      </c>
      <c r="D2272">
        <v>15</v>
      </c>
      <c r="E2272" t="s">
        <v>30</v>
      </c>
      <c r="F2272" s="1" t="s">
        <v>20</v>
      </c>
      <c r="G2272" t="str">
        <f>VLOOKUP(A2272,Total!$A$1:$J$47,8,0)</f>
        <v>Upper: Textile 100 | Sole: Plastic 100</v>
      </c>
      <c r="H2272" s="6">
        <f>VLOOKUP(A2272,Total!$A$1:$J$47,9,0)</f>
        <v>60</v>
      </c>
      <c r="I2272" s="5">
        <f t="shared" si="70"/>
        <v>71.399999999999991</v>
      </c>
      <c r="J2272" s="5">
        <f t="shared" si="71"/>
        <v>142.79999999999998</v>
      </c>
    </row>
    <row r="2273" spans="1:10" x14ac:dyDescent="0.25">
      <c r="A2273" t="s">
        <v>68</v>
      </c>
      <c r="B2273" t="s">
        <v>69</v>
      </c>
      <c r="C2273">
        <v>2</v>
      </c>
      <c r="D2273">
        <v>15</v>
      </c>
      <c r="E2273" t="s">
        <v>30</v>
      </c>
      <c r="F2273" s="1" t="s">
        <v>20</v>
      </c>
      <c r="G2273" t="str">
        <f>VLOOKUP(A2273,Total!$A$1:$J$47,8,0)</f>
        <v>Upper: PU 100 | Sole: Thermoplastic Rubber 100</v>
      </c>
      <c r="H2273" s="6">
        <f>VLOOKUP(A2273,Total!$A$1:$J$47,9,0)</f>
        <v>55</v>
      </c>
      <c r="I2273" s="5">
        <f t="shared" si="70"/>
        <v>65.45</v>
      </c>
      <c r="J2273" s="5">
        <f t="shared" si="71"/>
        <v>130.9</v>
      </c>
    </row>
    <row r="2274" spans="1:10" x14ac:dyDescent="0.25">
      <c r="A2274" t="s">
        <v>87</v>
      </c>
      <c r="B2274" t="s">
        <v>88</v>
      </c>
      <c r="C2274">
        <v>10</v>
      </c>
      <c r="D2274">
        <v>15</v>
      </c>
      <c r="E2274" t="s">
        <v>30</v>
      </c>
      <c r="F2274" s="1" t="s">
        <v>147</v>
      </c>
      <c r="G2274" t="str">
        <f>VLOOKUP(A2274,Total!$A$1:$J$47,8,0)</f>
        <v>Upper: Polyester 100 | Sole: PVC 100</v>
      </c>
      <c r="H2274" s="6">
        <f>VLOOKUP(A2274,Total!$A$1:$J$47,9,0)</f>
        <v>36</v>
      </c>
      <c r="I2274" s="5">
        <f t="shared" si="70"/>
        <v>42.839999999999996</v>
      </c>
      <c r="J2274" s="5">
        <f t="shared" si="71"/>
        <v>428.4</v>
      </c>
    </row>
    <row r="2275" spans="1:10" x14ac:dyDescent="0.25">
      <c r="A2275" t="s">
        <v>28</v>
      </c>
      <c r="B2275" t="s">
        <v>29</v>
      </c>
      <c r="C2275">
        <v>5</v>
      </c>
      <c r="D2275">
        <v>16</v>
      </c>
      <c r="E2275" t="s">
        <v>30</v>
      </c>
      <c r="F2275" s="1" t="s">
        <v>147</v>
      </c>
      <c r="G2275" t="str">
        <f>VLOOKUP(A2275,Total!$A$1:$J$47,8,0)</f>
        <v>Upper: Polyester 100 | Sole: Rubber 100</v>
      </c>
      <c r="H2275" s="6">
        <f>VLOOKUP(A2275,Total!$A$1:$J$47,9,0)</f>
        <v>60</v>
      </c>
      <c r="I2275" s="5">
        <f t="shared" si="70"/>
        <v>71.399999999999991</v>
      </c>
      <c r="J2275" s="5">
        <f t="shared" si="71"/>
        <v>356.99999999999994</v>
      </c>
    </row>
    <row r="2276" spans="1:10" x14ac:dyDescent="0.25">
      <c r="A2276" t="s">
        <v>28</v>
      </c>
      <c r="B2276" t="s">
        <v>29</v>
      </c>
      <c r="C2276">
        <v>5</v>
      </c>
      <c r="D2276">
        <v>16</v>
      </c>
      <c r="E2276" t="s">
        <v>30</v>
      </c>
      <c r="F2276" s="1" t="s">
        <v>20</v>
      </c>
      <c r="G2276" t="str">
        <f>VLOOKUP(A2276,Total!$A$1:$J$47,8,0)</f>
        <v>Upper: Polyester 100 | Sole: Rubber 100</v>
      </c>
      <c r="H2276" s="6">
        <f>VLOOKUP(A2276,Total!$A$1:$J$47,9,0)</f>
        <v>60</v>
      </c>
      <c r="I2276" s="5">
        <f t="shared" si="70"/>
        <v>71.399999999999991</v>
      </c>
      <c r="J2276" s="5">
        <f t="shared" si="71"/>
        <v>356.99999999999994</v>
      </c>
    </row>
    <row r="2277" spans="1:10" x14ac:dyDescent="0.25">
      <c r="A2277" t="s">
        <v>28</v>
      </c>
      <c r="B2277" t="s">
        <v>29</v>
      </c>
      <c r="C2277">
        <v>5</v>
      </c>
      <c r="D2277">
        <v>16</v>
      </c>
      <c r="E2277" t="s">
        <v>30</v>
      </c>
      <c r="F2277" s="1" t="s">
        <v>14</v>
      </c>
      <c r="G2277" t="str">
        <f>VLOOKUP(A2277,Total!$A$1:$J$47,8,0)</f>
        <v>Upper: Polyester 100 | Sole: Rubber 100</v>
      </c>
      <c r="H2277" s="6">
        <f>VLOOKUP(A2277,Total!$A$1:$J$47,9,0)</f>
        <v>60</v>
      </c>
      <c r="I2277" s="5">
        <f t="shared" si="70"/>
        <v>71.399999999999991</v>
      </c>
      <c r="J2277" s="5">
        <f t="shared" si="71"/>
        <v>356.99999999999994</v>
      </c>
    </row>
    <row r="2278" spans="1:10" x14ac:dyDescent="0.25">
      <c r="A2278" t="s">
        <v>28</v>
      </c>
      <c r="B2278" t="s">
        <v>29</v>
      </c>
      <c r="C2278">
        <v>5</v>
      </c>
      <c r="D2278">
        <v>16</v>
      </c>
      <c r="E2278" t="s">
        <v>30</v>
      </c>
      <c r="F2278" s="1" t="s">
        <v>20</v>
      </c>
      <c r="G2278" t="str">
        <f>VLOOKUP(A2278,Total!$A$1:$J$47,8,0)</f>
        <v>Upper: Polyester 100 | Sole: Rubber 100</v>
      </c>
      <c r="H2278" s="6">
        <f>VLOOKUP(A2278,Total!$A$1:$J$47,9,0)</f>
        <v>60</v>
      </c>
      <c r="I2278" s="5">
        <f t="shared" si="70"/>
        <v>71.399999999999991</v>
      </c>
      <c r="J2278" s="5">
        <f t="shared" si="71"/>
        <v>356.99999999999994</v>
      </c>
    </row>
    <row r="2279" spans="1:10" x14ac:dyDescent="0.25">
      <c r="A2279" t="s">
        <v>68</v>
      </c>
      <c r="B2279" t="s">
        <v>69</v>
      </c>
      <c r="C2279">
        <v>2</v>
      </c>
      <c r="D2279">
        <v>16</v>
      </c>
      <c r="E2279" t="s">
        <v>30</v>
      </c>
      <c r="F2279" s="1" t="s">
        <v>147</v>
      </c>
      <c r="G2279" t="str">
        <f>VLOOKUP(A2279,Total!$A$1:$J$47,8,0)</f>
        <v>Upper: PU 100 | Sole: Thermoplastic Rubber 100</v>
      </c>
      <c r="H2279" s="6">
        <f>VLOOKUP(A2279,Total!$A$1:$J$47,9,0)</f>
        <v>55</v>
      </c>
      <c r="I2279" s="5">
        <f t="shared" si="70"/>
        <v>65.45</v>
      </c>
      <c r="J2279" s="5">
        <f t="shared" si="71"/>
        <v>130.9</v>
      </c>
    </row>
    <row r="2280" spans="1:10" x14ac:dyDescent="0.25">
      <c r="A2280" t="s">
        <v>117</v>
      </c>
      <c r="B2280" t="s">
        <v>118</v>
      </c>
      <c r="C2280">
        <v>6</v>
      </c>
      <c r="D2280">
        <v>16</v>
      </c>
      <c r="E2280" t="s">
        <v>30</v>
      </c>
      <c r="F2280" s="1" t="s">
        <v>147</v>
      </c>
      <c r="G2280" t="str">
        <f>VLOOKUP(A2280,Total!$A$1:$J$47,8,0)</f>
        <v>Upper: Textile 100 | Sole: Rubber 100</v>
      </c>
      <c r="H2280" s="6">
        <f>VLOOKUP(A2280,Total!$A$1:$J$47,9,0)</f>
        <v>60</v>
      </c>
      <c r="I2280" s="5">
        <f t="shared" si="70"/>
        <v>71.399999999999991</v>
      </c>
      <c r="J2280" s="5">
        <f t="shared" si="71"/>
        <v>428.4</v>
      </c>
    </row>
    <row r="2281" spans="1:10" x14ac:dyDescent="0.25">
      <c r="A2281" t="s">
        <v>54</v>
      </c>
      <c r="B2281" t="s">
        <v>55</v>
      </c>
      <c r="C2281">
        <v>9</v>
      </c>
      <c r="D2281">
        <v>16</v>
      </c>
      <c r="E2281" t="s">
        <v>30</v>
      </c>
      <c r="F2281" s="1" t="s">
        <v>20</v>
      </c>
      <c r="G2281" t="str">
        <f>VLOOKUP(A2281,Total!$A$1:$J$47,8,0)</f>
        <v>Upper: Satin 100 | Sole: Rubber 100</v>
      </c>
      <c r="H2281" s="6">
        <f>VLOOKUP(A2281,Total!$A$1:$J$47,9,0)</f>
        <v>30</v>
      </c>
      <c r="I2281" s="5">
        <f t="shared" si="70"/>
        <v>35.699999999999996</v>
      </c>
      <c r="J2281" s="5">
        <f t="shared" si="71"/>
        <v>321.29999999999995</v>
      </c>
    </row>
    <row r="2282" spans="1:10" x14ac:dyDescent="0.25">
      <c r="A2282" t="s">
        <v>110</v>
      </c>
      <c r="B2282" t="s">
        <v>111</v>
      </c>
      <c r="C2282">
        <v>9</v>
      </c>
      <c r="D2282">
        <v>16</v>
      </c>
      <c r="E2282" t="s">
        <v>30</v>
      </c>
      <c r="F2282" s="1" t="s">
        <v>20</v>
      </c>
      <c r="G2282" t="str">
        <f>VLOOKUP(A2282,Total!$A$1:$J$47,8,0)</f>
        <v>Upper: Satin 100 | Sole: Rubber 100</v>
      </c>
      <c r="H2282" s="6">
        <f>VLOOKUP(A2282,Total!$A$1:$J$47,9,0)</f>
        <v>35</v>
      </c>
      <c r="I2282" s="5">
        <f t="shared" si="70"/>
        <v>41.65</v>
      </c>
      <c r="J2282" s="5">
        <f t="shared" si="71"/>
        <v>374.84999999999997</v>
      </c>
    </row>
    <row r="2283" spans="1:10" x14ac:dyDescent="0.25">
      <c r="A2283" t="s">
        <v>120</v>
      </c>
      <c r="B2283" t="s">
        <v>121</v>
      </c>
      <c r="C2283">
        <v>2</v>
      </c>
      <c r="D2283">
        <v>16</v>
      </c>
      <c r="E2283" t="s">
        <v>30</v>
      </c>
      <c r="F2283" s="1" t="s">
        <v>22</v>
      </c>
      <c r="G2283" t="str">
        <f>VLOOKUP(A2283,Total!$A$1:$J$47,8,0)</f>
        <v>Upper-100% Polyester  sock-100% polyurethane outsole-TPR</v>
      </c>
      <c r="H2283" s="6">
        <f>VLOOKUP(A2283,Total!$A$1:$J$47,9,0)</f>
        <v>35</v>
      </c>
      <c r="I2283" s="5">
        <f t="shared" si="70"/>
        <v>41.65</v>
      </c>
      <c r="J2283" s="5">
        <f t="shared" si="71"/>
        <v>83.3</v>
      </c>
    </row>
    <row r="2284" spans="1:10" x14ac:dyDescent="0.25">
      <c r="A2284" t="s">
        <v>78</v>
      </c>
      <c r="B2284" t="s">
        <v>79</v>
      </c>
      <c r="C2284">
        <v>5</v>
      </c>
      <c r="D2284">
        <v>16</v>
      </c>
      <c r="E2284" t="s">
        <v>30</v>
      </c>
      <c r="F2284" s="1" t="s">
        <v>14</v>
      </c>
      <c r="G2284" t="str">
        <f>VLOOKUP(A2284,Total!$A$1:$J$47,8,0)</f>
        <v>Upper: Polyester 100 | Sole: Rubber 100</v>
      </c>
      <c r="H2284" s="6">
        <f>VLOOKUP(A2284,Total!$A$1:$J$47,9,0)</f>
        <v>55</v>
      </c>
      <c r="I2284" s="5">
        <f t="shared" si="70"/>
        <v>65.45</v>
      </c>
      <c r="J2284" s="5">
        <f t="shared" si="71"/>
        <v>327.25</v>
      </c>
    </row>
    <row r="2285" spans="1:10" x14ac:dyDescent="0.25">
      <c r="A2285" t="s">
        <v>92</v>
      </c>
      <c r="B2285" t="s">
        <v>93</v>
      </c>
      <c r="C2285">
        <v>5</v>
      </c>
      <c r="D2285">
        <v>16</v>
      </c>
      <c r="E2285" t="s">
        <v>30</v>
      </c>
      <c r="F2285" s="1" t="s">
        <v>148</v>
      </c>
      <c r="G2285" t="str">
        <f>VLOOKUP(A2285,Total!$A$1:$J$47,8,0)</f>
        <v>Upper: PU 100 | Sole: Rubber 100</v>
      </c>
      <c r="H2285" s="6">
        <f>VLOOKUP(A2285,Total!$A$1:$J$47,9,0)</f>
        <v>60</v>
      </c>
      <c r="I2285" s="5">
        <f t="shared" si="70"/>
        <v>71.399999999999991</v>
      </c>
      <c r="J2285" s="5">
        <f t="shared" si="71"/>
        <v>356.99999999999994</v>
      </c>
    </row>
    <row r="2286" spans="1:10" x14ac:dyDescent="0.25">
      <c r="A2286" t="s">
        <v>132</v>
      </c>
      <c r="B2286" t="s">
        <v>133</v>
      </c>
      <c r="C2286">
        <v>4</v>
      </c>
      <c r="D2286">
        <v>16</v>
      </c>
      <c r="E2286" t="s">
        <v>30</v>
      </c>
      <c r="F2286" s="1" t="s">
        <v>14</v>
      </c>
      <c r="G2286" t="str">
        <f>VLOOKUP(A2286,Total!$A$1:$J$47,8,0)</f>
        <v>Upper: PU 100 | Sole: Rubber 100</v>
      </c>
      <c r="H2286" s="6">
        <f>VLOOKUP(A2286,Total!$A$1:$J$47,9,0)</f>
        <v>55</v>
      </c>
      <c r="I2286" s="5">
        <f t="shared" si="70"/>
        <v>65.45</v>
      </c>
      <c r="J2286" s="5">
        <f t="shared" si="71"/>
        <v>261.8</v>
      </c>
    </row>
    <row r="2287" spans="1:10" x14ac:dyDescent="0.25">
      <c r="A2287" t="s">
        <v>68</v>
      </c>
      <c r="B2287" t="s">
        <v>69</v>
      </c>
      <c r="C2287">
        <v>2</v>
      </c>
      <c r="D2287">
        <v>16</v>
      </c>
      <c r="E2287" t="s">
        <v>30</v>
      </c>
      <c r="F2287" s="1" t="s">
        <v>20</v>
      </c>
      <c r="G2287" t="str">
        <f>VLOOKUP(A2287,Total!$A$1:$J$47,8,0)</f>
        <v>Upper: PU 100 | Sole: Thermoplastic Rubber 100</v>
      </c>
      <c r="H2287" s="6">
        <f>VLOOKUP(A2287,Total!$A$1:$J$47,9,0)</f>
        <v>55</v>
      </c>
      <c r="I2287" s="5">
        <f t="shared" si="70"/>
        <v>65.45</v>
      </c>
      <c r="J2287" s="5">
        <f t="shared" si="71"/>
        <v>130.9</v>
      </c>
    </row>
    <row r="2288" spans="1:10" x14ac:dyDescent="0.25">
      <c r="A2288" t="s">
        <v>107</v>
      </c>
      <c r="B2288" t="s">
        <v>109</v>
      </c>
      <c r="C2288">
        <v>4</v>
      </c>
      <c r="D2288">
        <v>16</v>
      </c>
      <c r="E2288" t="s">
        <v>30</v>
      </c>
      <c r="F2288" s="1" t="s">
        <v>147</v>
      </c>
      <c r="G2288" t="str">
        <f>VLOOKUP(A2288,Total!$A$1:$J$47,8,0)</f>
        <v>Upper: PU 100 | Sole: Rubber 100</v>
      </c>
      <c r="H2288" s="6">
        <f>VLOOKUP(A2288,Total!$A$1:$J$47,9,0)</f>
        <v>55</v>
      </c>
      <c r="I2288" s="5">
        <f t="shared" si="70"/>
        <v>65.45</v>
      </c>
      <c r="J2288" s="5">
        <f t="shared" si="71"/>
        <v>261.8</v>
      </c>
    </row>
    <row r="2289" spans="1:10" x14ac:dyDescent="0.25">
      <c r="A2289" t="s">
        <v>107</v>
      </c>
      <c r="B2289" t="s">
        <v>109</v>
      </c>
      <c r="C2289">
        <v>4</v>
      </c>
      <c r="D2289">
        <v>16</v>
      </c>
      <c r="E2289" t="s">
        <v>30</v>
      </c>
      <c r="F2289" s="1" t="s">
        <v>14</v>
      </c>
      <c r="G2289" t="str">
        <f>VLOOKUP(A2289,Total!$A$1:$J$47,8,0)</f>
        <v>Upper: PU 100 | Sole: Rubber 100</v>
      </c>
      <c r="H2289" s="6">
        <f>VLOOKUP(A2289,Total!$A$1:$J$47,9,0)</f>
        <v>55</v>
      </c>
      <c r="I2289" s="5">
        <f t="shared" si="70"/>
        <v>65.45</v>
      </c>
      <c r="J2289" s="5">
        <f t="shared" si="71"/>
        <v>261.8</v>
      </c>
    </row>
    <row r="2290" spans="1:10" x14ac:dyDescent="0.25">
      <c r="A2290" t="s">
        <v>107</v>
      </c>
      <c r="B2290" t="s">
        <v>109</v>
      </c>
      <c r="C2290">
        <v>4</v>
      </c>
      <c r="D2290">
        <v>16</v>
      </c>
      <c r="E2290" t="s">
        <v>30</v>
      </c>
      <c r="F2290" s="1" t="s">
        <v>20</v>
      </c>
      <c r="G2290" t="str">
        <f>VLOOKUP(A2290,Total!$A$1:$J$47,8,0)</f>
        <v>Upper: PU 100 | Sole: Rubber 100</v>
      </c>
      <c r="H2290" s="6">
        <f>VLOOKUP(A2290,Total!$A$1:$J$47,9,0)</f>
        <v>55</v>
      </c>
      <c r="I2290" s="5">
        <f t="shared" si="70"/>
        <v>65.45</v>
      </c>
      <c r="J2290" s="5">
        <f t="shared" si="71"/>
        <v>261.8</v>
      </c>
    </row>
    <row r="2291" spans="1:10" x14ac:dyDescent="0.25">
      <c r="A2291" t="s">
        <v>123</v>
      </c>
      <c r="B2291" t="s">
        <v>124</v>
      </c>
      <c r="C2291">
        <v>2</v>
      </c>
      <c r="D2291">
        <v>16</v>
      </c>
      <c r="E2291" t="s">
        <v>30</v>
      </c>
      <c r="F2291" s="1" t="s">
        <v>31</v>
      </c>
      <c r="G2291" t="str">
        <f>VLOOKUP(A2291,Total!$A$1:$J$47,8,0)</f>
        <v>Upper: Synthetic Materials Lining And Sock: Synthetic Materials Outer: Other Synthetic Materials</v>
      </c>
      <c r="H2291" s="6">
        <f>VLOOKUP(A2291,Total!$A$1:$J$47,9,0)</f>
        <v>35</v>
      </c>
      <c r="I2291" s="5">
        <f t="shared" si="70"/>
        <v>41.65</v>
      </c>
      <c r="J2291" s="5">
        <f t="shared" si="71"/>
        <v>83.3</v>
      </c>
    </row>
    <row r="2292" spans="1:10" x14ac:dyDescent="0.25">
      <c r="A2292" t="s">
        <v>120</v>
      </c>
      <c r="B2292" t="s">
        <v>121</v>
      </c>
      <c r="C2292">
        <v>3</v>
      </c>
      <c r="D2292">
        <v>16</v>
      </c>
      <c r="E2292" t="s">
        <v>30</v>
      </c>
      <c r="F2292" s="1" t="s">
        <v>22</v>
      </c>
      <c r="G2292" t="str">
        <f>VLOOKUP(A2292,Total!$A$1:$J$47,8,0)</f>
        <v>Upper-100% Polyester  sock-100% polyurethane outsole-TPR</v>
      </c>
      <c r="H2292" s="6">
        <f>VLOOKUP(A2292,Total!$A$1:$J$47,9,0)</f>
        <v>35</v>
      </c>
      <c r="I2292" s="5">
        <f t="shared" si="70"/>
        <v>41.65</v>
      </c>
      <c r="J2292" s="5">
        <f t="shared" si="71"/>
        <v>124.94999999999999</v>
      </c>
    </row>
    <row r="2293" spans="1:10" x14ac:dyDescent="0.25">
      <c r="A2293" t="s">
        <v>120</v>
      </c>
      <c r="B2293" t="s">
        <v>121</v>
      </c>
      <c r="C2293">
        <v>4</v>
      </c>
      <c r="D2293">
        <v>16</v>
      </c>
      <c r="E2293" t="s">
        <v>30</v>
      </c>
      <c r="F2293" s="1" t="s">
        <v>147</v>
      </c>
      <c r="G2293" t="str">
        <f>VLOOKUP(A2293,Total!$A$1:$J$47,8,0)</f>
        <v>Upper-100% Polyester  sock-100% polyurethane outsole-TPR</v>
      </c>
      <c r="H2293" s="6">
        <f>VLOOKUP(A2293,Total!$A$1:$J$47,9,0)</f>
        <v>35</v>
      </c>
      <c r="I2293" s="5">
        <f t="shared" si="70"/>
        <v>41.65</v>
      </c>
      <c r="J2293" s="5">
        <f t="shared" si="71"/>
        <v>166.6</v>
      </c>
    </row>
    <row r="2294" spans="1:10" x14ac:dyDescent="0.25">
      <c r="A2294" t="s">
        <v>120</v>
      </c>
      <c r="B2294" t="s">
        <v>121</v>
      </c>
      <c r="C2294">
        <v>4</v>
      </c>
      <c r="D2294">
        <v>16</v>
      </c>
      <c r="E2294" t="s">
        <v>30</v>
      </c>
      <c r="F2294" s="1" t="s">
        <v>20</v>
      </c>
      <c r="G2294" t="str">
        <f>VLOOKUP(A2294,Total!$A$1:$J$47,8,0)</f>
        <v>Upper-100% Polyester  sock-100% polyurethane outsole-TPR</v>
      </c>
      <c r="H2294" s="6">
        <f>VLOOKUP(A2294,Total!$A$1:$J$47,9,0)</f>
        <v>35</v>
      </c>
      <c r="I2294" s="5">
        <f t="shared" si="70"/>
        <v>41.65</v>
      </c>
      <c r="J2294" s="5">
        <f t="shared" si="71"/>
        <v>166.6</v>
      </c>
    </row>
    <row r="2295" spans="1:10" x14ac:dyDescent="0.25">
      <c r="A2295" t="s">
        <v>120</v>
      </c>
      <c r="B2295" t="s">
        <v>121</v>
      </c>
      <c r="C2295">
        <v>4</v>
      </c>
      <c r="D2295">
        <v>16</v>
      </c>
      <c r="E2295" t="s">
        <v>30</v>
      </c>
      <c r="F2295" s="1" t="s">
        <v>147</v>
      </c>
      <c r="G2295" t="str">
        <f>VLOOKUP(A2295,Total!$A$1:$J$47,8,0)</f>
        <v>Upper-100% Polyester  sock-100% polyurethane outsole-TPR</v>
      </c>
      <c r="H2295" s="6">
        <f>VLOOKUP(A2295,Total!$A$1:$J$47,9,0)</f>
        <v>35</v>
      </c>
      <c r="I2295" s="5">
        <f t="shared" si="70"/>
        <v>41.65</v>
      </c>
      <c r="J2295" s="5">
        <f t="shared" si="71"/>
        <v>166.6</v>
      </c>
    </row>
    <row r="2296" spans="1:10" x14ac:dyDescent="0.25">
      <c r="A2296" t="s">
        <v>120</v>
      </c>
      <c r="B2296" t="s">
        <v>121</v>
      </c>
      <c r="C2296">
        <v>4</v>
      </c>
      <c r="D2296">
        <v>16</v>
      </c>
      <c r="E2296" t="s">
        <v>30</v>
      </c>
      <c r="F2296" s="1" t="s">
        <v>147</v>
      </c>
      <c r="G2296" t="str">
        <f>VLOOKUP(A2296,Total!$A$1:$J$47,8,0)</f>
        <v>Upper-100% Polyester  sock-100% polyurethane outsole-TPR</v>
      </c>
      <c r="H2296" s="6">
        <f>VLOOKUP(A2296,Total!$A$1:$J$47,9,0)</f>
        <v>35</v>
      </c>
      <c r="I2296" s="5">
        <f t="shared" si="70"/>
        <v>41.65</v>
      </c>
      <c r="J2296" s="5">
        <f t="shared" si="71"/>
        <v>166.6</v>
      </c>
    </row>
    <row r="2297" spans="1:10" x14ac:dyDescent="0.25">
      <c r="A2297" t="s">
        <v>120</v>
      </c>
      <c r="B2297" t="s">
        <v>121</v>
      </c>
      <c r="C2297">
        <v>2</v>
      </c>
      <c r="D2297">
        <v>16</v>
      </c>
      <c r="E2297" t="s">
        <v>30</v>
      </c>
      <c r="F2297" s="1" t="s">
        <v>148</v>
      </c>
      <c r="G2297" t="str">
        <f>VLOOKUP(A2297,Total!$A$1:$J$47,8,0)</f>
        <v>Upper-100% Polyester  sock-100% polyurethane outsole-TPR</v>
      </c>
      <c r="H2297" s="6">
        <f>VLOOKUP(A2297,Total!$A$1:$J$47,9,0)</f>
        <v>35</v>
      </c>
      <c r="I2297" s="5">
        <f t="shared" si="70"/>
        <v>41.65</v>
      </c>
      <c r="J2297" s="5">
        <f t="shared" si="71"/>
        <v>83.3</v>
      </c>
    </row>
    <row r="2298" spans="1:10" x14ac:dyDescent="0.25">
      <c r="A2298" t="s">
        <v>120</v>
      </c>
      <c r="B2298" t="s">
        <v>121</v>
      </c>
      <c r="C2298">
        <v>1</v>
      </c>
      <c r="D2298">
        <v>16</v>
      </c>
      <c r="E2298" t="s">
        <v>30</v>
      </c>
      <c r="F2298" s="1" t="s">
        <v>22</v>
      </c>
      <c r="G2298" t="str">
        <f>VLOOKUP(A2298,Total!$A$1:$J$47,8,0)</f>
        <v>Upper-100% Polyester  sock-100% polyurethane outsole-TPR</v>
      </c>
      <c r="H2298" s="6">
        <f>VLOOKUP(A2298,Total!$A$1:$J$47,9,0)</f>
        <v>35</v>
      </c>
      <c r="I2298" s="5">
        <f t="shared" si="70"/>
        <v>41.65</v>
      </c>
      <c r="J2298" s="5">
        <f t="shared" si="71"/>
        <v>41.65</v>
      </c>
    </row>
    <row r="2299" spans="1:10" x14ac:dyDescent="0.25">
      <c r="A2299" t="s">
        <v>123</v>
      </c>
      <c r="B2299" t="s">
        <v>124</v>
      </c>
      <c r="C2299">
        <v>4</v>
      </c>
      <c r="D2299">
        <v>17</v>
      </c>
      <c r="E2299" t="s">
        <v>30</v>
      </c>
      <c r="F2299" s="1" t="s">
        <v>147</v>
      </c>
      <c r="G2299" t="str">
        <f>VLOOKUP(A2299,Total!$A$1:$J$47,8,0)</f>
        <v>Upper: Synthetic Materials Lining And Sock: Synthetic Materials Outer: Other Synthetic Materials</v>
      </c>
      <c r="H2299" s="6">
        <f>VLOOKUP(A2299,Total!$A$1:$J$47,9,0)</f>
        <v>35</v>
      </c>
      <c r="I2299" s="5">
        <f t="shared" si="70"/>
        <v>41.65</v>
      </c>
      <c r="J2299" s="5">
        <f t="shared" si="71"/>
        <v>166.6</v>
      </c>
    </row>
    <row r="2300" spans="1:10" x14ac:dyDescent="0.25">
      <c r="A2300" t="s">
        <v>120</v>
      </c>
      <c r="B2300" t="s">
        <v>121</v>
      </c>
      <c r="C2300">
        <v>2</v>
      </c>
      <c r="D2300">
        <v>17</v>
      </c>
      <c r="E2300" t="s">
        <v>30</v>
      </c>
      <c r="F2300" s="1" t="s">
        <v>22</v>
      </c>
      <c r="G2300" t="str">
        <f>VLOOKUP(A2300,Total!$A$1:$J$47,8,0)</f>
        <v>Upper-100% Polyester  sock-100% polyurethane outsole-TPR</v>
      </c>
      <c r="H2300" s="6">
        <f>VLOOKUP(A2300,Total!$A$1:$J$47,9,0)</f>
        <v>35</v>
      </c>
      <c r="I2300" s="5">
        <f t="shared" si="70"/>
        <v>41.65</v>
      </c>
      <c r="J2300" s="5">
        <f t="shared" si="71"/>
        <v>83.3</v>
      </c>
    </row>
    <row r="2301" spans="1:10" x14ac:dyDescent="0.25">
      <c r="A2301" t="s">
        <v>123</v>
      </c>
      <c r="B2301" t="s">
        <v>124</v>
      </c>
      <c r="C2301">
        <v>4</v>
      </c>
      <c r="D2301">
        <v>17</v>
      </c>
      <c r="E2301" t="s">
        <v>30</v>
      </c>
      <c r="F2301" s="1" t="s">
        <v>14</v>
      </c>
      <c r="G2301" t="str">
        <f>VLOOKUP(A2301,Total!$A$1:$J$47,8,0)</f>
        <v>Upper: Synthetic Materials Lining And Sock: Synthetic Materials Outer: Other Synthetic Materials</v>
      </c>
      <c r="H2301" s="6">
        <f>VLOOKUP(A2301,Total!$A$1:$J$47,9,0)</f>
        <v>35</v>
      </c>
      <c r="I2301" s="5">
        <f t="shared" si="70"/>
        <v>41.65</v>
      </c>
      <c r="J2301" s="5">
        <f t="shared" si="71"/>
        <v>166.6</v>
      </c>
    </row>
    <row r="2302" spans="1:10" x14ac:dyDescent="0.25">
      <c r="A2302" t="s">
        <v>92</v>
      </c>
      <c r="B2302" t="s">
        <v>93</v>
      </c>
      <c r="C2302">
        <v>5</v>
      </c>
      <c r="D2302">
        <v>17</v>
      </c>
      <c r="E2302" t="s">
        <v>30</v>
      </c>
      <c r="F2302" s="1" t="s">
        <v>31</v>
      </c>
      <c r="G2302" t="str">
        <f>VLOOKUP(A2302,Total!$A$1:$J$47,8,0)</f>
        <v>Upper: PU 100 | Sole: Rubber 100</v>
      </c>
      <c r="H2302" s="6">
        <f>VLOOKUP(A2302,Total!$A$1:$J$47,9,0)</f>
        <v>60</v>
      </c>
      <c r="I2302" s="5">
        <f t="shared" si="70"/>
        <v>71.399999999999991</v>
      </c>
      <c r="J2302" s="5">
        <f t="shared" si="71"/>
        <v>356.99999999999994</v>
      </c>
    </row>
    <row r="2303" spans="1:10" x14ac:dyDescent="0.25">
      <c r="A2303" t="s">
        <v>38</v>
      </c>
      <c r="B2303" t="s">
        <v>40</v>
      </c>
      <c r="C2303">
        <v>5</v>
      </c>
      <c r="D2303">
        <v>17</v>
      </c>
      <c r="E2303" t="s">
        <v>30</v>
      </c>
      <c r="F2303" s="1" t="s">
        <v>20</v>
      </c>
      <c r="G2303" t="str">
        <f>VLOOKUP(A2303,Total!$A$1:$J$47,8,0)</f>
        <v>Upper: PU 100 | Sole: Rubber 100</v>
      </c>
      <c r="H2303" s="6">
        <f>VLOOKUP(A2303,Total!$A$1:$J$47,9,0)</f>
        <v>50</v>
      </c>
      <c r="I2303" s="5">
        <f t="shared" si="70"/>
        <v>59.5</v>
      </c>
      <c r="J2303" s="5">
        <f t="shared" si="71"/>
        <v>297.5</v>
      </c>
    </row>
    <row r="2304" spans="1:10" x14ac:dyDescent="0.25">
      <c r="A2304" t="s">
        <v>38</v>
      </c>
      <c r="B2304" t="s">
        <v>40</v>
      </c>
      <c r="C2304">
        <v>5</v>
      </c>
      <c r="D2304">
        <v>17</v>
      </c>
      <c r="E2304" t="s">
        <v>30</v>
      </c>
      <c r="F2304" s="1" t="s">
        <v>148</v>
      </c>
      <c r="G2304" t="str">
        <f>VLOOKUP(A2304,Total!$A$1:$J$47,8,0)</f>
        <v>Upper: PU 100 | Sole: Rubber 100</v>
      </c>
      <c r="H2304" s="6">
        <f>VLOOKUP(A2304,Total!$A$1:$J$47,9,0)</f>
        <v>50</v>
      </c>
      <c r="I2304" s="5">
        <f t="shared" si="70"/>
        <v>59.5</v>
      </c>
      <c r="J2304" s="5">
        <f t="shared" si="71"/>
        <v>297.5</v>
      </c>
    </row>
    <row r="2305" spans="1:10" x14ac:dyDescent="0.25">
      <c r="A2305" t="s">
        <v>38</v>
      </c>
      <c r="B2305" t="s">
        <v>40</v>
      </c>
      <c r="C2305">
        <v>5</v>
      </c>
      <c r="D2305">
        <v>17</v>
      </c>
      <c r="E2305" t="s">
        <v>30</v>
      </c>
      <c r="F2305" s="1" t="s">
        <v>147</v>
      </c>
      <c r="G2305" t="str">
        <f>VLOOKUP(A2305,Total!$A$1:$J$47,8,0)</f>
        <v>Upper: PU 100 | Sole: Rubber 100</v>
      </c>
      <c r="H2305" s="6">
        <f>VLOOKUP(A2305,Total!$A$1:$J$47,9,0)</f>
        <v>50</v>
      </c>
      <c r="I2305" s="5">
        <f t="shared" si="70"/>
        <v>59.5</v>
      </c>
      <c r="J2305" s="5">
        <f t="shared" si="71"/>
        <v>297.5</v>
      </c>
    </row>
    <row r="2306" spans="1:10" x14ac:dyDescent="0.25">
      <c r="A2306" t="s">
        <v>58</v>
      </c>
      <c r="B2306" t="s">
        <v>59</v>
      </c>
      <c r="C2306">
        <v>2</v>
      </c>
      <c r="D2306">
        <v>17</v>
      </c>
      <c r="E2306" t="s">
        <v>30</v>
      </c>
      <c r="F2306" s="1" t="s">
        <v>20</v>
      </c>
      <c r="G2306" t="str">
        <f>VLOOKUP(A2306,Total!$A$1:$J$47,8,0)</f>
        <v>Upper: PU 100 | Sole: Thermoplastic Rubber 100</v>
      </c>
      <c r="H2306" s="6">
        <f>VLOOKUP(A2306,Total!$A$1:$J$47,9,0)</f>
        <v>55</v>
      </c>
      <c r="I2306" s="5">
        <f t="shared" si="70"/>
        <v>65.45</v>
      </c>
      <c r="J2306" s="5">
        <f t="shared" si="71"/>
        <v>130.9</v>
      </c>
    </row>
    <row r="2307" spans="1:10" x14ac:dyDescent="0.25">
      <c r="A2307" t="s">
        <v>58</v>
      </c>
      <c r="B2307" t="s">
        <v>59</v>
      </c>
      <c r="C2307">
        <v>2</v>
      </c>
      <c r="D2307">
        <v>17</v>
      </c>
      <c r="E2307" t="s">
        <v>30</v>
      </c>
      <c r="F2307" s="1" t="s">
        <v>20</v>
      </c>
      <c r="G2307" t="str">
        <f>VLOOKUP(A2307,Total!$A$1:$J$47,8,0)</f>
        <v>Upper: PU 100 | Sole: Thermoplastic Rubber 100</v>
      </c>
      <c r="H2307" s="6">
        <f>VLOOKUP(A2307,Total!$A$1:$J$47,9,0)</f>
        <v>55</v>
      </c>
      <c r="I2307" s="5">
        <f t="shared" ref="I2307:I2370" si="72">H2307*1.19</f>
        <v>65.45</v>
      </c>
      <c r="J2307" s="5">
        <f t="shared" ref="J2307:J2370" si="73">I2307*C2307</f>
        <v>130.9</v>
      </c>
    </row>
    <row r="2308" spans="1:10" x14ac:dyDescent="0.25">
      <c r="A2308" t="s">
        <v>38</v>
      </c>
      <c r="B2308" t="s">
        <v>40</v>
      </c>
      <c r="C2308">
        <v>5</v>
      </c>
      <c r="D2308">
        <v>17</v>
      </c>
      <c r="E2308" t="s">
        <v>30</v>
      </c>
      <c r="F2308" s="1" t="s">
        <v>31</v>
      </c>
      <c r="G2308" t="str">
        <f>VLOOKUP(A2308,Total!$A$1:$J$47,8,0)</f>
        <v>Upper: PU 100 | Sole: Rubber 100</v>
      </c>
      <c r="H2308" s="6">
        <f>VLOOKUP(A2308,Total!$A$1:$J$47,9,0)</f>
        <v>50</v>
      </c>
      <c r="I2308" s="5">
        <f t="shared" si="72"/>
        <v>59.5</v>
      </c>
      <c r="J2308" s="5">
        <f t="shared" si="73"/>
        <v>297.5</v>
      </c>
    </row>
    <row r="2309" spans="1:10" x14ac:dyDescent="0.25">
      <c r="A2309" t="s">
        <v>46</v>
      </c>
      <c r="B2309" t="s">
        <v>47</v>
      </c>
      <c r="C2309">
        <v>6</v>
      </c>
      <c r="D2309">
        <v>17</v>
      </c>
      <c r="E2309" t="s">
        <v>30</v>
      </c>
      <c r="F2309" s="1" t="s">
        <v>147</v>
      </c>
      <c r="G2309" t="str">
        <f>VLOOKUP(A2309,Total!$A$1:$J$47,8,0)</f>
        <v>Upper: PU 100 | Sole: Rubber 100</v>
      </c>
      <c r="H2309" s="6">
        <f>VLOOKUP(A2309,Total!$A$1:$J$47,9,0)</f>
        <v>55</v>
      </c>
      <c r="I2309" s="5">
        <f t="shared" si="72"/>
        <v>65.45</v>
      </c>
      <c r="J2309" s="5">
        <f t="shared" si="73"/>
        <v>392.70000000000005</v>
      </c>
    </row>
    <row r="2310" spans="1:10" x14ac:dyDescent="0.25">
      <c r="A2310" t="s">
        <v>46</v>
      </c>
      <c r="B2310" t="s">
        <v>47</v>
      </c>
      <c r="C2310">
        <v>6</v>
      </c>
      <c r="D2310">
        <v>17</v>
      </c>
      <c r="E2310" t="s">
        <v>30</v>
      </c>
      <c r="F2310" s="1" t="s">
        <v>14</v>
      </c>
      <c r="G2310" t="str">
        <f>VLOOKUP(A2310,Total!$A$1:$J$47,8,0)</f>
        <v>Upper: PU 100 | Sole: Rubber 100</v>
      </c>
      <c r="H2310" s="6">
        <f>VLOOKUP(A2310,Total!$A$1:$J$47,9,0)</f>
        <v>55</v>
      </c>
      <c r="I2310" s="5">
        <f t="shared" si="72"/>
        <v>65.45</v>
      </c>
      <c r="J2310" s="5">
        <f t="shared" si="73"/>
        <v>392.70000000000005</v>
      </c>
    </row>
    <row r="2311" spans="1:10" x14ac:dyDescent="0.25">
      <c r="A2311" t="s">
        <v>46</v>
      </c>
      <c r="B2311" t="s">
        <v>47</v>
      </c>
      <c r="C2311">
        <v>6</v>
      </c>
      <c r="D2311">
        <v>17</v>
      </c>
      <c r="E2311" t="s">
        <v>30</v>
      </c>
      <c r="F2311" s="1" t="s">
        <v>22</v>
      </c>
      <c r="G2311" t="str">
        <f>VLOOKUP(A2311,Total!$A$1:$J$47,8,0)</f>
        <v>Upper: PU 100 | Sole: Rubber 100</v>
      </c>
      <c r="H2311" s="6">
        <f>VLOOKUP(A2311,Total!$A$1:$J$47,9,0)</f>
        <v>55</v>
      </c>
      <c r="I2311" s="5">
        <f t="shared" si="72"/>
        <v>65.45</v>
      </c>
      <c r="J2311" s="5">
        <f t="shared" si="73"/>
        <v>392.70000000000005</v>
      </c>
    </row>
    <row r="2312" spans="1:10" x14ac:dyDescent="0.25">
      <c r="A2312" t="s">
        <v>128</v>
      </c>
      <c r="B2312" t="s">
        <v>129</v>
      </c>
      <c r="C2312">
        <v>5</v>
      </c>
      <c r="D2312">
        <v>17</v>
      </c>
      <c r="E2312" t="s">
        <v>30</v>
      </c>
      <c r="F2312" s="1" t="s">
        <v>14</v>
      </c>
      <c r="G2312" t="str">
        <f>VLOOKUP(A2312,Total!$A$1:$J$47,8,0)</f>
        <v>Upper: PU 100 | Sole: Rubber 100</v>
      </c>
      <c r="H2312" s="6">
        <f>VLOOKUP(A2312,Total!$A$1:$J$47,9,0)</f>
        <v>60</v>
      </c>
      <c r="I2312" s="5">
        <f t="shared" si="72"/>
        <v>71.399999999999991</v>
      </c>
      <c r="J2312" s="5">
        <f t="shared" si="73"/>
        <v>356.99999999999994</v>
      </c>
    </row>
    <row r="2313" spans="1:10" x14ac:dyDescent="0.25">
      <c r="A2313" t="s">
        <v>107</v>
      </c>
      <c r="B2313" t="s">
        <v>109</v>
      </c>
      <c r="C2313">
        <v>4</v>
      </c>
      <c r="D2313">
        <v>17</v>
      </c>
      <c r="E2313" t="s">
        <v>30</v>
      </c>
      <c r="F2313" s="1" t="s">
        <v>148</v>
      </c>
      <c r="G2313" t="str">
        <f>VLOOKUP(A2313,Total!$A$1:$J$47,8,0)</f>
        <v>Upper: PU 100 | Sole: Rubber 100</v>
      </c>
      <c r="H2313" s="6">
        <f>VLOOKUP(A2313,Total!$A$1:$J$47,9,0)</f>
        <v>55</v>
      </c>
      <c r="I2313" s="5">
        <f t="shared" si="72"/>
        <v>65.45</v>
      </c>
      <c r="J2313" s="5">
        <f t="shared" si="73"/>
        <v>261.8</v>
      </c>
    </row>
    <row r="2314" spans="1:10" x14ac:dyDescent="0.25">
      <c r="A2314" t="s">
        <v>128</v>
      </c>
      <c r="B2314" t="s">
        <v>129</v>
      </c>
      <c r="C2314">
        <v>5</v>
      </c>
      <c r="D2314">
        <v>17</v>
      </c>
      <c r="E2314" t="s">
        <v>30</v>
      </c>
      <c r="F2314" s="1" t="s">
        <v>20</v>
      </c>
      <c r="G2314" t="str">
        <f>VLOOKUP(A2314,Total!$A$1:$J$47,8,0)</f>
        <v>Upper: PU 100 | Sole: Rubber 100</v>
      </c>
      <c r="H2314" s="6">
        <f>VLOOKUP(A2314,Total!$A$1:$J$47,9,0)</f>
        <v>60</v>
      </c>
      <c r="I2314" s="5">
        <f t="shared" si="72"/>
        <v>71.399999999999991</v>
      </c>
      <c r="J2314" s="5">
        <f t="shared" si="73"/>
        <v>356.99999999999994</v>
      </c>
    </row>
    <row r="2315" spans="1:10" x14ac:dyDescent="0.25">
      <c r="A2315" t="s">
        <v>128</v>
      </c>
      <c r="B2315" t="s">
        <v>129</v>
      </c>
      <c r="C2315">
        <v>5</v>
      </c>
      <c r="D2315">
        <v>17</v>
      </c>
      <c r="E2315" t="s">
        <v>30</v>
      </c>
      <c r="F2315" s="1" t="s">
        <v>22</v>
      </c>
      <c r="G2315" t="str">
        <f>VLOOKUP(A2315,Total!$A$1:$J$47,8,0)</f>
        <v>Upper: PU 100 | Sole: Rubber 100</v>
      </c>
      <c r="H2315" s="6">
        <f>VLOOKUP(A2315,Total!$A$1:$J$47,9,0)</f>
        <v>60</v>
      </c>
      <c r="I2315" s="5">
        <f t="shared" si="72"/>
        <v>71.399999999999991</v>
      </c>
      <c r="J2315" s="5">
        <f t="shared" si="73"/>
        <v>356.99999999999994</v>
      </c>
    </row>
    <row r="2316" spans="1:10" x14ac:dyDescent="0.25">
      <c r="A2316" t="s">
        <v>92</v>
      </c>
      <c r="B2316" t="s">
        <v>93</v>
      </c>
      <c r="C2316">
        <v>5</v>
      </c>
      <c r="D2316">
        <v>17</v>
      </c>
      <c r="E2316" t="s">
        <v>30</v>
      </c>
      <c r="F2316" s="1" t="s">
        <v>148</v>
      </c>
      <c r="G2316" t="str">
        <f>VLOOKUP(A2316,Total!$A$1:$J$47,8,0)</f>
        <v>Upper: PU 100 | Sole: Rubber 100</v>
      </c>
      <c r="H2316" s="6">
        <f>VLOOKUP(A2316,Total!$A$1:$J$47,9,0)</f>
        <v>60</v>
      </c>
      <c r="I2316" s="5">
        <f t="shared" si="72"/>
        <v>71.399999999999991</v>
      </c>
      <c r="J2316" s="5">
        <f t="shared" si="73"/>
        <v>356.99999999999994</v>
      </c>
    </row>
    <row r="2317" spans="1:10" x14ac:dyDescent="0.25">
      <c r="A2317" t="s">
        <v>128</v>
      </c>
      <c r="B2317" t="s">
        <v>129</v>
      </c>
      <c r="C2317">
        <v>5</v>
      </c>
      <c r="D2317">
        <v>17</v>
      </c>
      <c r="E2317" t="s">
        <v>30</v>
      </c>
      <c r="F2317" s="1" t="s">
        <v>14</v>
      </c>
      <c r="G2317" t="str">
        <f>VLOOKUP(A2317,Total!$A$1:$J$47,8,0)</f>
        <v>Upper: PU 100 | Sole: Rubber 100</v>
      </c>
      <c r="H2317" s="6">
        <f>VLOOKUP(A2317,Total!$A$1:$J$47,9,0)</f>
        <v>60</v>
      </c>
      <c r="I2317" s="5">
        <f t="shared" si="72"/>
        <v>71.399999999999991</v>
      </c>
      <c r="J2317" s="5">
        <f t="shared" si="73"/>
        <v>356.99999999999994</v>
      </c>
    </row>
    <row r="2318" spans="1:10" x14ac:dyDescent="0.25">
      <c r="A2318" t="s">
        <v>128</v>
      </c>
      <c r="B2318" t="s">
        <v>129</v>
      </c>
      <c r="C2318">
        <v>5</v>
      </c>
      <c r="D2318">
        <v>17</v>
      </c>
      <c r="E2318" t="s">
        <v>30</v>
      </c>
      <c r="F2318" s="1" t="s">
        <v>147</v>
      </c>
      <c r="G2318" t="str">
        <f>VLOOKUP(A2318,Total!$A$1:$J$47,8,0)</f>
        <v>Upper: PU 100 | Sole: Rubber 100</v>
      </c>
      <c r="H2318" s="6">
        <f>VLOOKUP(A2318,Total!$A$1:$J$47,9,0)</f>
        <v>60</v>
      </c>
      <c r="I2318" s="5">
        <f t="shared" si="72"/>
        <v>71.399999999999991</v>
      </c>
      <c r="J2318" s="5">
        <f t="shared" si="73"/>
        <v>356.99999999999994</v>
      </c>
    </row>
    <row r="2319" spans="1:10" x14ac:dyDescent="0.25">
      <c r="A2319" t="s">
        <v>128</v>
      </c>
      <c r="B2319" t="s">
        <v>129</v>
      </c>
      <c r="C2319">
        <v>5</v>
      </c>
      <c r="D2319">
        <v>17</v>
      </c>
      <c r="E2319" t="s">
        <v>30</v>
      </c>
      <c r="F2319" s="1" t="s">
        <v>20</v>
      </c>
      <c r="G2319" t="str">
        <f>VLOOKUP(A2319,Total!$A$1:$J$47,8,0)</f>
        <v>Upper: PU 100 | Sole: Rubber 100</v>
      </c>
      <c r="H2319" s="6">
        <f>VLOOKUP(A2319,Total!$A$1:$J$47,9,0)</f>
        <v>60</v>
      </c>
      <c r="I2319" s="5">
        <f t="shared" si="72"/>
        <v>71.399999999999991</v>
      </c>
      <c r="J2319" s="5">
        <f t="shared" si="73"/>
        <v>356.99999999999994</v>
      </c>
    </row>
    <row r="2320" spans="1:10" x14ac:dyDescent="0.25">
      <c r="A2320" t="s">
        <v>92</v>
      </c>
      <c r="B2320" t="s">
        <v>93</v>
      </c>
      <c r="C2320">
        <v>5</v>
      </c>
      <c r="D2320">
        <v>17</v>
      </c>
      <c r="E2320" t="s">
        <v>30</v>
      </c>
      <c r="F2320" s="1" t="s">
        <v>147</v>
      </c>
      <c r="G2320" t="str">
        <f>VLOOKUP(A2320,Total!$A$1:$J$47,8,0)</f>
        <v>Upper: PU 100 | Sole: Rubber 100</v>
      </c>
      <c r="H2320" s="6">
        <f>VLOOKUP(A2320,Total!$A$1:$J$47,9,0)</f>
        <v>60</v>
      </c>
      <c r="I2320" s="5">
        <f t="shared" si="72"/>
        <v>71.399999999999991</v>
      </c>
      <c r="J2320" s="5">
        <f t="shared" si="73"/>
        <v>356.99999999999994</v>
      </c>
    </row>
    <row r="2321" spans="1:10" x14ac:dyDescent="0.25">
      <c r="A2321" t="s">
        <v>128</v>
      </c>
      <c r="B2321" t="s">
        <v>129</v>
      </c>
      <c r="C2321">
        <v>5</v>
      </c>
      <c r="D2321">
        <v>17</v>
      </c>
      <c r="E2321" t="s">
        <v>30</v>
      </c>
      <c r="F2321" s="1" t="s">
        <v>20</v>
      </c>
      <c r="G2321" t="str">
        <f>VLOOKUP(A2321,Total!$A$1:$J$47,8,0)</f>
        <v>Upper: PU 100 | Sole: Rubber 100</v>
      </c>
      <c r="H2321" s="6">
        <f>VLOOKUP(A2321,Total!$A$1:$J$47,9,0)</f>
        <v>60</v>
      </c>
      <c r="I2321" s="5">
        <f t="shared" si="72"/>
        <v>71.399999999999991</v>
      </c>
      <c r="J2321" s="5">
        <f t="shared" si="73"/>
        <v>356.99999999999994</v>
      </c>
    </row>
    <row r="2322" spans="1:10" x14ac:dyDescent="0.25">
      <c r="A2322" t="s">
        <v>117</v>
      </c>
      <c r="B2322" t="s">
        <v>118</v>
      </c>
      <c r="C2322">
        <v>6</v>
      </c>
      <c r="D2322">
        <v>17</v>
      </c>
      <c r="E2322" t="s">
        <v>30</v>
      </c>
      <c r="F2322" s="1" t="s">
        <v>14</v>
      </c>
      <c r="G2322" t="str">
        <f>VLOOKUP(A2322,Total!$A$1:$J$47,8,0)</f>
        <v>Upper: Textile 100 | Sole: Rubber 100</v>
      </c>
      <c r="H2322" s="6">
        <f>VLOOKUP(A2322,Total!$A$1:$J$47,9,0)</f>
        <v>60</v>
      </c>
      <c r="I2322" s="5">
        <f t="shared" si="72"/>
        <v>71.399999999999991</v>
      </c>
      <c r="J2322" s="5">
        <f t="shared" si="73"/>
        <v>428.4</v>
      </c>
    </row>
    <row r="2323" spans="1:10" x14ac:dyDescent="0.25">
      <c r="A2323" t="s">
        <v>128</v>
      </c>
      <c r="B2323" t="s">
        <v>129</v>
      </c>
      <c r="C2323">
        <v>5</v>
      </c>
      <c r="D2323">
        <v>18</v>
      </c>
      <c r="E2323" t="s">
        <v>30</v>
      </c>
      <c r="F2323" s="1" t="s">
        <v>14</v>
      </c>
      <c r="G2323" t="str">
        <f>VLOOKUP(A2323,Total!$A$1:$J$47,8,0)</f>
        <v>Upper: PU 100 | Sole: Rubber 100</v>
      </c>
      <c r="H2323" s="6">
        <f>VLOOKUP(A2323,Total!$A$1:$J$47,9,0)</f>
        <v>60</v>
      </c>
      <c r="I2323" s="5">
        <f t="shared" si="72"/>
        <v>71.399999999999991</v>
      </c>
      <c r="J2323" s="5">
        <f t="shared" si="73"/>
        <v>356.99999999999994</v>
      </c>
    </row>
    <row r="2324" spans="1:10" x14ac:dyDescent="0.25">
      <c r="A2324" t="s">
        <v>56</v>
      </c>
      <c r="B2324" t="s">
        <v>57</v>
      </c>
      <c r="C2324">
        <v>12</v>
      </c>
      <c r="D2324">
        <v>18</v>
      </c>
      <c r="E2324" t="s">
        <v>30</v>
      </c>
      <c r="F2324" s="1" t="s">
        <v>20</v>
      </c>
      <c r="G2324" t="str">
        <f>VLOOKUP(A2324,Total!$A$1:$J$47,8,0)</f>
        <v>Upper: PU 100 | Sole: Rubber 100</v>
      </c>
      <c r="H2324" s="6">
        <f>VLOOKUP(A2324,Total!$A$1:$J$47,9,0)</f>
        <v>30</v>
      </c>
      <c r="I2324" s="5">
        <f t="shared" si="72"/>
        <v>35.699999999999996</v>
      </c>
      <c r="J2324" s="5">
        <f t="shared" si="73"/>
        <v>428.4</v>
      </c>
    </row>
    <row r="2325" spans="1:10" x14ac:dyDescent="0.25">
      <c r="A2325" t="s">
        <v>66</v>
      </c>
      <c r="B2325" t="s">
        <v>67</v>
      </c>
      <c r="C2325">
        <v>2</v>
      </c>
      <c r="D2325">
        <v>18</v>
      </c>
      <c r="E2325" t="s">
        <v>30</v>
      </c>
      <c r="F2325" s="1" t="s">
        <v>31</v>
      </c>
      <c r="G2325" t="str">
        <f>VLOOKUP(A2325,Total!$A$1:$J$47,8,0)</f>
        <v>Upper: PU 100 | Sole: Rubber 100</v>
      </c>
      <c r="H2325" s="6">
        <f>VLOOKUP(A2325,Total!$A$1:$J$47,9,0)</f>
        <v>55</v>
      </c>
      <c r="I2325" s="5">
        <f t="shared" si="72"/>
        <v>65.45</v>
      </c>
      <c r="J2325" s="5">
        <f t="shared" si="73"/>
        <v>130.9</v>
      </c>
    </row>
    <row r="2326" spans="1:10" x14ac:dyDescent="0.25">
      <c r="A2326" t="s">
        <v>92</v>
      </c>
      <c r="B2326" t="s">
        <v>93</v>
      </c>
      <c r="C2326">
        <v>5</v>
      </c>
      <c r="D2326">
        <v>18</v>
      </c>
      <c r="E2326" t="s">
        <v>30</v>
      </c>
      <c r="F2326" s="1" t="s">
        <v>14</v>
      </c>
      <c r="G2326" t="str">
        <f>VLOOKUP(A2326,Total!$A$1:$J$47,8,0)</f>
        <v>Upper: PU 100 | Sole: Rubber 100</v>
      </c>
      <c r="H2326" s="6">
        <f>VLOOKUP(A2326,Total!$A$1:$J$47,9,0)</f>
        <v>60</v>
      </c>
      <c r="I2326" s="5">
        <f t="shared" si="72"/>
        <v>71.399999999999991</v>
      </c>
      <c r="J2326" s="5">
        <f t="shared" si="73"/>
        <v>356.99999999999994</v>
      </c>
    </row>
    <row r="2327" spans="1:10" x14ac:dyDescent="0.25">
      <c r="A2327" t="s">
        <v>92</v>
      </c>
      <c r="B2327" t="s">
        <v>93</v>
      </c>
      <c r="C2327">
        <v>5</v>
      </c>
      <c r="D2327">
        <v>18</v>
      </c>
      <c r="E2327" t="s">
        <v>30</v>
      </c>
      <c r="F2327" s="1" t="s">
        <v>148</v>
      </c>
      <c r="G2327" t="str">
        <f>VLOOKUP(A2327,Total!$A$1:$J$47,8,0)</f>
        <v>Upper: PU 100 | Sole: Rubber 100</v>
      </c>
      <c r="H2327" s="6">
        <f>VLOOKUP(A2327,Total!$A$1:$J$47,9,0)</f>
        <v>60</v>
      </c>
      <c r="I2327" s="5">
        <f t="shared" si="72"/>
        <v>71.399999999999991</v>
      </c>
      <c r="J2327" s="5">
        <f t="shared" si="73"/>
        <v>356.99999999999994</v>
      </c>
    </row>
    <row r="2328" spans="1:10" x14ac:dyDescent="0.25">
      <c r="A2328" t="s">
        <v>87</v>
      </c>
      <c r="B2328" t="s">
        <v>88</v>
      </c>
      <c r="C2328">
        <v>6</v>
      </c>
      <c r="D2328">
        <v>18</v>
      </c>
      <c r="E2328" t="s">
        <v>30</v>
      </c>
      <c r="F2328" s="1" t="s">
        <v>148</v>
      </c>
      <c r="G2328" t="str">
        <f>VLOOKUP(A2328,Total!$A$1:$J$47,8,0)</f>
        <v>Upper: Polyester 100 | Sole: PVC 100</v>
      </c>
      <c r="H2328" s="6">
        <f>VLOOKUP(A2328,Total!$A$1:$J$47,9,0)</f>
        <v>36</v>
      </c>
      <c r="I2328" s="5">
        <f t="shared" si="72"/>
        <v>42.839999999999996</v>
      </c>
      <c r="J2328" s="5">
        <f t="shared" si="73"/>
        <v>257.03999999999996</v>
      </c>
    </row>
    <row r="2329" spans="1:10" x14ac:dyDescent="0.25">
      <c r="A2329" t="s">
        <v>68</v>
      </c>
      <c r="B2329" t="s">
        <v>69</v>
      </c>
      <c r="C2329">
        <v>2</v>
      </c>
      <c r="D2329">
        <v>18</v>
      </c>
      <c r="E2329" t="s">
        <v>30</v>
      </c>
      <c r="F2329" s="1" t="s">
        <v>148</v>
      </c>
      <c r="G2329" t="str">
        <f>VLOOKUP(A2329,Total!$A$1:$J$47,8,0)</f>
        <v>Upper: PU 100 | Sole: Thermoplastic Rubber 100</v>
      </c>
      <c r="H2329" s="6">
        <f>VLOOKUP(A2329,Total!$A$1:$J$47,9,0)</f>
        <v>55</v>
      </c>
      <c r="I2329" s="5">
        <f t="shared" si="72"/>
        <v>65.45</v>
      </c>
      <c r="J2329" s="5">
        <f t="shared" si="73"/>
        <v>130.9</v>
      </c>
    </row>
    <row r="2330" spans="1:10" x14ac:dyDescent="0.25">
      <c r="A2330" t="s">
        <v>87</v>
      </c>
      <c r="B2330" t="s">
        <v>88</v>
      </c>
      <c r="C2330">
        <v>2</v>
      </c>
      <c r="D2330">
        <v>18</v>
      </c>
      <c r="E2330" t="s">
        <v>30</v>
      </c>
      <c r="F2330" s="1" t="s">
        <v>22</v>
      </c>
      <c r="G2330" t="str">
        <f>VLOOKUP(A2330,Total!$A$1:$J$47,8,0)</f>
        <v>Upper: Polyester 100 | Sole: PVC 100</v>
      </c>
      <c r="H2330" s="6">
        <f>VLOOKUP(A2330,Total!$A$1:$J$47,9,0)</f>
        <v>36</v>
      </c>
      <c r="I2330" s="5">
        <f t="shared" si="72"/>
        <v>42.839999999999996</v>
      </c>
      <c r="J2330" s="5">
        <f t="shared" si="73"/>
        <v>85.679999999999993</v>
      </c>
    </row>
    <row r="2331" spans="1:10" x14ac:dyDescent="0.25">
      <c r="A2331" t="s">
        <v>128</v>
      </c>
      <c r="B2331" t="s">
        <v>129</v>
      </c>
      <c r="C2331">
        <v>5</v>
      </c>
      <c r="D2331">
        <v>18</v>
      </c>
      <c r="E2331" t="s">
        <v>30</v>
      </c>
      <c r="F2331" s="1" t="s">
        <v>20</v>
      </c>
      <c r="G2331" t="str">
        <f>VLOOKUP(A2331,Total!$A$1:$J$47,8,0)</f>
        <v>Upper: PU 100 | Sole: Rubber 100</v>
      </c>
      <c r="H2331" s="6">
        <f>VLOOKUP(A2331,Total!$A$1:$J$47,9,0)</f>
        <v>60</v>
      </c>
      <c r="I2331" s="5">
        <f t="shared" si="72"/>
        <v>71.399999999999991</v>
      </c>
      <c r="J2331" s="5">
        <f t="shared" si="73"/>
        <v>356.99999999999994</v>
      </c>
    </row>
    <row r="2332" spans="1:10" x14ac:dyDescent="0.25">
      <c r="A2332" t="s">
        <v>128</v>
      </c>
      <c r="B2332" t="s">
        <v>129</v>
      </c>
      <c r="C2332">
        <v>5</v>
      </c>
      <c r="D2332">
        <v>18</v>
      </c>
      <c r="E2332" t="s">
        <v>30</v>
      </c>
      <c r="F2332" s="1" t="s">
        <v>148</v>
      </c>
      <c r="G2332" t="str">
        <f>VLOOKUP(A2332,Total!$A$1:$J$47,8,0)</f>
        <v>Upper: PU 100 | Sole: Rubber 100</v>
      </c>
      <c r="H2332" s="6">
        <f>VLOOKUP(A2332,Total!$A$1:$J$47,9,0)</f>
        <v>60</v>
      </c>
      <c r="I2332" s="5">
        <f t="shared" si="72"/>
        <v>71.399999999999991</v>
      </c>
      <c r="J2332" s="5">
        <f t="shared" si="73"/>
        <v>356.99999999999994</v>
      </c>
    </row>
    <row r="2333" spans="1:10" x14ac:dyDescent="0.25">
      <c r="A2333" t="s">
        <v>120</v>
      </c>
      <c r="B2333" t="s">
        <v>121</v>
      </c>
      <c r="C2333">
        <v>2</v>
      </c>
      <c r="D2333">
        <v>18</v>
      </c>
      <c r="E2333" t="s">
        <v>30</v>
      </c>
      <c r="F2333" s="1" t="s">
        <v>148</v>
      </c>
      <c r="G2333" t="str">
        <f>VLOOKUP(A2333,Total!$A$1:$J$47,8,0)</f>
        <v>Upper-100% Polyester  sock-100% polyurethane outsole-TPR</v>
      </c>
      <c r="H2333" s="6">
        <f>VLOOKUP(A2333,Total!$A$1:$J$47,9,0)</f>
        <v>35</v>
      </c>
      <c r="I2333" s="5">
        <f t="shared" si="72"/>
        <v>41.65</v>
      </c>
      <c r="J2333" s="5">
        <f t="shared" si="73"/>
        <v>83.3</v>
      </c>
    </row>
    <row r="2334" spans="1:10" x14ac:dyDescent="0.25">
      <c r="A2334" t="s">
        <v>92</v>
      </c>
      <c r="B2334" t="s">
        <v>93</v>
      </c>
      <c r="C2334">
        <v>5</v>
      </c>
      <c r="D2334">
        <v>18</v>
      </c>
      <c r="E2334" t="s">
        <v>30</v>
      </c>
      <c r="F2334" s="1" t="s">
        <v>147</v>
      </c>
      <c r="G2334" t="str">
        <f>VLOOKUP(A2334,Total!$A$1:$J$47,8,0)</f>
        <v>Upper: PU 100 | Sole: Rubber 100</v>
      </c>
      <c r="H2334" s="6">
        <f>VLOOKUP(A2334,Total!$A$1:$J$47,9,0)</f>
        <v>60</v>
      </c>
      <c r="I2334" s="5">
        <f t="shared" si="72"/>
        <v>71.399999999999991</v>
      </c>
      <c r="J2334" s="5">
        <f t="shared" si="73"/>
        <v>356.99999999999994</v>
      </c>
    </row>
    <row r="2335" spans="1:10" x14ac:dyDescent="0.25">
      <c r="A2335" t="s">
        <v>92</v>
      </c>
      <c r="B2335" t="s">
        <v>93</v>
      </c>
      <c r="C2335">
        <v>5</v>
      </c>
      <c r="D2335">
        <v>18</v>
      </c>
      <c r="E2335" t="s">
        <v>30</v>
      </c>
      <c r="F2335" s="1" t="s">
        <v>20</v>
      </c>
      <c r="G2335" t="str">
        <f>VLOOKUP(A2335,Total!$A$1:$J$47,8,0)</f>
        <v>Upper: PU 100 | Sole: Rubber 100</v>
      </c>
      <c r="H2335" s="6">
        <f>VLOOKUP(A2335,Total!$A$1:$J$47,9,0)</f>
        <v>60</v>
      </c>
      <c r="I2335" s="5">
        <f t="shared" si="72"/>
        <v>71.399999999999991</v>
      </c>
      <c r="J2335" s="5">
        <f t="shared" si="73"/>
        <v>356.99999999999994</v>
      </c>
    </row>
    <row r="2336" spans="1:10" x14ac:dyDescent="0.25">
      <c r="A2336" t="s">
        <v>128</v>
      </c>
      <c r="B2336" t="s">
        <v>129</v>
      </c>
      <c r="C2336">
        <v>5</v>
      </c>
      <c r="D2336">
        <v>18</v>
      </c>
      <c r="E2336" t="s">
        <v>30</v>
      </c>
      <c r="F2336" s="1" t="s">
        <v>147</v>
      </c>
      <c r="G2336" t="str">
        <f>VLOOKUP(A2336,Total!$A$1:$J$47,8,0)</f>
        <v>Upper: PU 100 | Sole: Rubber 100</v>
      </c>
      <c r="H2336" s="6">
        <f>VLOOKUP(A2336,Total!$A$1:$J$47,9,0)</f>
        <v>60</v>
      </c>
      <c r="I2336" s="5">
        <f t="shared" si="72"/>
        <v>71.399999999999991</v>
      </c>
      <c r="J2336" s="5">
        <f t="shared" si="73"/>
        <v>356.99999999999994</v>
      </c>
    </row>
    <row r="2337" spans="1:10" x14ac:dyDescent="0.25">
      <c r="A2337" t="s">
        <v>128</v>
      </c>
      <c r="B2337" t="s">
        <v>129</v>
      </c>
      <c r="C2337">
        <v>5</v>
      </c>
      <c r="D2337">
        <v>18</v>
      </c>
      <c r="E2337" t="s">
        <v>30</v>
      </c>
      <c r="F2337" s="1" t="s">
        <v>147</v>
      </c>
      <c r="G2337" t="str">
        <f>VLOOKUP(A2337,Total!$A$1:$J$47,8,0)</f>
        <v>Upper: PU 100 | Sole: Rubber 100</v>
      </c>
      <c r="H2337" s="6">
        <f>VLOOKUP(A2337,Total!$A$1:$J$47,9,0)</f>
        <v>60</v>
      </c>
      <c r="I2337" s="5">
        <f t="shared" si="72"/>
        <v>71.399999999999991</v>
      </c>
      <c r="J2337" s="5">
        <f t="shared" si="73"/>
        <v>356.99999999999994</v>
      </c>
    </row>
    <row r="2338" spans="1:10" x14ac:dyDescent="0.25">
      <c r="A2338" t="s">
        <v>128</v>
      </c>
      <c r="B2338" t="s">
        <v>129</v>
      </c>
      <c r="C2338">
        <v>5</v>
      </c>
      <c r="D2338">
        <v>18</v>
      </c>
      <c r="E2338" t="s">
        <v>30</v>
      </c>
      <c r="F2338" s="1" t="s">
        <v>147</v>
      </c>
      <c r="G2338" t="str">
        <f>VLOOKUP(A2338,Total!$A$1:$J$47,8,0)</f>
        <v>Upper: PU 100 | Sole: Rubber 100</v>
      </c>
      <c r="H2338" s="6">
        <f>VLOOKUP(A2338,Total!$A$1:$J$47,9,0)</f>
        <v>60</v>
      </c>
      <c r="I2338" s="5">
        <f t="shared" si="72"/>
        <v>71.399999999999991</v>
      </c>
      <c r="J2338" s="5">
        <f t="shared" si="73"/>
        <v>356.99999999999994</v>
      </c>
    </row>
    <row r="2339" spans="1:10" x14ac:dyDescent="0.25">
      <c r="A2339" t="s">
        <v>128</v>
      </c>
      <c r="B2339" t="s">
        <v>129</v>
      </c>
      <c r="C2339">
        <v>5</v>
      </c>
      <c r="D2339">
        <v>18</v>
      </c>
      <c r="E2339" t="s">
        <v>30</v>
      </c>
      <c r="F2339" s="1" t="s">
        <v>147</v>
      </c>
      <c r="G2339" t="str">
        <f>VLOOKUP(A2339,Total!$A$1:$J$47,8,0)</f>
        <v>Upper: PU 100 | Sole: Rubber 100</v>
      </c>
      <c r="H2339" s="6">
        <f>VLOOKUP(A2339,Total!$A$1:$J$47,9,0)</f>
        <v>60</v>
      </c>
      <c r="I2339" s="5">
        <f t="shared" si="72"/>
        <v>71.399999999999991</v>
      </c>
      <c r="J2339" s="5">
        <f t="shared" si="73"/>
        <v>356.99999999999994</v>
      </c>
    </row>
    <row r="2340" spans="1:10" x14ac:dyDescent="0.25">
      <c r="A2340" t="s">
        <v>92</v>
      </c>
      <c r="B2340" t="s">
        <v>93</v>
      </c>
      <c r="C2340">
        <v>5</v>
      </c>
      <c r="D2340">
        <v>18</v>
      </c>
      <c r="E2340" t="s">
        <v>30</v>
      </c>
      <c r="F2340" s="1" t="s">
        <v>14</v>
      </c>
      <c r="G2340" t="str">
        <f>VLOOKUP(A2340,Total!$A$1:$J$47,8,0)</f>
        <v>Upper: PU 100 | Sole: Rubber 100</v>
      </c>
      <c r="H2340" s="6">
        <f>VLOOKUP(A2340,Total!$A$1:$J$47,9,0)</f>
        <v>60</v>
      </c>
      <c r="I2340" s="5">
        <f t="shared" si="72"/>
        <v>71.399999999999991</v>
      </c>
      <c r="J2340" s="5">
        <f t="shared" si="73"/>
        <v>356.99999999999994</v>
      </c>
    </row>
    <row r="2341" spans="1:10" x14ac:dyDescent="0.25">
      <c r="A2341" t="s">
        <v>128</v>
      </c>
      <c r="B2341" t="s">
        <v>129</v>
      </c>
      <c r="C2341">
        <v>5</v>
      </c>
      <c r="D2341">
        <v>18</v>
      </c>
      <c r="E2341" t="s">
        <v>30</v>
      </c>
      <c r="F2341" s="1" t="s">
        <v>148</v>
      </c>
      <c r="G2341" t="str">
        <f>VLOOKUP(A2341,Total!$A$1:$J$47,8,0)</f>
        <v>Upper: PU 100 | Sole: Rubber 100</v>
      </c>
      <c r="H2341" s="6">
        <f>VLOOKUP(A2341,Total!$A$1:$J$47,9,0)</f>
        <v>60</v>
      </c>
      <c r="I2341" s="5">
        <f t="shared" si="72"/>
        <v>71.399999999999991</v>
      </c>
      <c r="J2341" s="5">
        <f t="shared" si="73"/>
        <v>356.99999999999994</v>
      </c>
    </row>
    <row r="2342" spans="1:10" x14ac:dyDescent="0.25">
      <c r="A2342" t="s">
        <v>128</v>
      </c>
      <c r="B2342" t="s">
        <v>129</v>
      </c>
      <c r="C2342">
        <v>5</v>
      </c>
      <c r="D2342">
        <v>18</v>
      </c>
      <c r="E2342" t="s">
        <v>30</v>
      </c>
      <c r="F2342" s="1" t="s">
        <v>14</v>
      </c>
      <c r="G2342" t="str">
        <f>VLOOKUP(A2342,Total!$A$1:$J$47,8,0)</f>
        <v>Upper: PU 100 | Sole: Rubber 100</v>
      </c>
      <c r="H2342" s="6">
        <f>VLOOKUP(A2342,Total!$A$1:$J$47,9,0)</f>
        <v>60</v>
      </c>
      <c r="I2342" s="5">
        <f t="shared" si="72"/>
        <v>71.399999999999991</v>
      </c>
      <c r="J2342" s="5">
        <f t="shared" si="73"/>
        <v>356.99999999999994</v>
      </c>
    </row>
    <row r="2343" spans="1:10" x14ac:dyDescent="0.25">
      <c r="A2343" t="s">
        <v>92</v>
      </c>
      <c r="B2343" t="s">
        <v>93</v>
      </c>
      <c r="C2343">
        <v>5</v>
      </c>
      <c r="D2343">
        <v>18</v>
      </c>
      <c r="E2343" t="s">
        <v>30</v>
      </c>
      <c r="F2343" s="1" t="s">
        <v>20</v>
      </c>
      <c r="G2343" t="str">
        <f>VLOOKUP(A2343,Total!$A$1:$J$47,8,0)</f>
        <v>Upper: PU 100 | Sole: Rubber 100</v>
      </c>
      <c r="H2343" s="6">
        <f>VLOOKUP(A2343,Total!$A$1:$J$47,9,0)</f>
        <v>60</v>
      </c>
      <c r="I2343" s="5">
        <f t="shared" si="72"/>
        <v>71.399999999999991</v>
      </c>
      <c r="J2343" s="5">
        <f t="shared" si="73"/>
        <v>356.99999999999994</v>
      </c>
    </row>
    <row r="2344" spans="1:10" x14ac:dyDescent="0.25">
      <c r="A2344" t="s">
        <v>128</v>
      </c>
      <c r="B2344" t="s">
        <v>129</v>
      </c>
      <c r="C2344">
        <v>5</v>
      </c>
      <c r="D2344">
        <v>18</v>
      </c>
      <c r="E2344" t="s">
        <v>30</v>
      </c>
      <c r="F2344" s="1" t="s">
        <v>147</v>
      </c>
      <c r="G2344" t="str">
        <f>VLOOKUP(A2344,Total!$A$1:$J$47,8,0)</f>
        <v>Upper: PU 100 | Sole: Rubber 100</v>
      </c>
      <c r="H2344" s="6">
        <f>VLOOKUP(A2344,Total!$A$1:$J$47,9,0)</f>
        <v>60</v>
      </c>
      <c r="I2344" s="5">
        <f t="shared" si="72"/>
        <v>71.399999999999991</v>
      </c>
      <c r="J2344" s="5">
        <f t="shared" si="73"/>
        <v>356.99999999999994</v>
      </c>
    </row>
    <row r="2345" spans="1:10" x14ac:dyDescent="0.25">
      <c r="A2345" t="s">
        <v>128</v>
      </c>
      <c r="B2345" t="s">
        <v>129</v>
      </c>
      <c r="C2345">
        <v>5</v>
      </c>
      <c r="D2345">
        <v>18</v>
      </c>
      <c r="E2345" t="s">
        <v>30</v>
      </c>
      <c r="F2345" s="1" t="s">
        <v>20</v>
      </c>
      <c r="G2345" t="str">
        <f>VLOOKUP(A2345,Total!$A$1:$J$47,8,0)</f>
        <v>Upper: PU 100 | Sole: Rubber 100</v>
      </c>
      <c r="H2345" s="6">
        <f>VLOOKUP(A2345,Total!$A$1:$J$47,9,0)</f>
        <v>60</v>
      </c>
      <c r="I2345" s="5">
        <f t="shared" si="72"/>
        <v>71.399999999999991</v>
      </c>
      <c r="J2345" s="5">
        <f t="shared" si="73"/>
        <v>356.99999999999994</v>
      </c>
    </row>
    <row r="2346" spans="1:10" x14ac:dyDescent="0.25">
      <c r="A2346" t="s">
        <v>128</v>
      </c>
      <c r="B2346" t="s">
        <v>129</v>
      </c>
      <c r="C2346">
        <v>5</v>
      </c>
      <c r="D2346">
        <v>18</v>
      </c>
      <c r="E2346" t="s">
        <v>30</v>
      </c>
      <c r="F2346" s="1" t="s">
        <v>147</v>
      </c>
      <c r="G2346" t="str">
        <f>VLOOKUP(A2346,Total!$A$1:$J$47,8,0)</f>
        <v>Upper: PU 100 | Sole: Rubber 100</v>
      </c>
      <c r="H2346" s="6">
        <f>VLOOKUP(A2346,Total!$A$1:$J$47,9,0)</f>
        <v>60</v>
      </c>
      <c r="I2346" s="5">
        <f t="shared" si="72"/>
        <v>71.399999999999991</v>
      </c>
      <c r="J2346" s="5">
        <f t="shared" si="73"/>
        <v>356.99999999999994</v>
      </c>
    </row>
    <row r="2347" spans="1:10" x14ac:dyDescent="0.25">
      <c r="A2347" t="s">
        <v>92</v>
      </c>
      <c r="B2347" t="s">
        <v>93</v>
      </c>
      <c r="C2347">
        <v>5</v>
      </c>
      <c r="D2347">
        <v>18</v>
      </c>
      <c r="E2347" t="s">
        <v>30</v>
      </c>
      <c r="F2347" s="1" t="s">
        <v>147</v>
      </c>
      <c r="G2347" t="str">
        <f>VLOOKUP(A2347,Total!$A$1:$J$47,8,0)</f>
        <v>Upper: PU 100 | Sole: Rubber 100</v>
      </c>
      <c r="H2347" s="6">
        <f>VLOOKUP(A2347,Total!$A$1:$J$47,9,0)</f>
        <v>60</v>
      </c>
      <c r="I2347" s="5">
        <f t="shared" si="72"/>
        <v>71.399999999999991</v>
      </c>
      <c r="J2347" s="5">
        <f t="shared" si="73"/>
        <v>356.99999999999994</v>
      </c>
    </row>
    <row r="2348" spans="1:10" x14ac:dyDescent="0.25">
      <c r="A2348" t="s">
        <v>92</v>
      </c>
      <c r="B2348" t="s">
        <v>93</v>
      </c>
      <c r="C2348">
        <v>5</v>
      </c>
      <c r="D2348">
        <v>19</v>
      </c>
      <c r="E2348" t="s">
        <v>30</v>
      </c>
      <c r="F2348" s="1" t="s">
        <v>31</v>
      </c>
      <c r="G2348" t="str">
        <f>VLOOKUP(A2348,Total!$A$1:$J$47,8,0)</f>
        <v>Upper: PU 100 | Sole: Rubber 100</v>
      </c>
      <c r="H2348" s="6">
        <f>VLOOKUP(A2348,Total!$A$1:$J$47,9,0)</f>
        <v>60</v>
      </c>
      <c r="I2348" s="5">
        <f t="shared" si="72"/>
        <v>71.399999999999991</v>
      </c>
      <c r="J2348" s="5">
        <f t="shared" si="73"/>
        <v>356.99999999999994</v>
      </c>
    </row>
    <row r="2349" spans="1:10" x14ac:dyDescent="0.25">
      <c r="A2349" t="s">
        <v>120</v>
      </c>
      <c r="B2349" t="s">
        <v>121</v>
      </c>
      <c r="C2349">
        <v>2</v>
      </c>
      <c r="D2349">
        <v>19</v>
      </c>
      <c r="E2349" t="s">
        <v>30</v>
      </c>
      <c r="F2349" s="1" t="s">
        <v>22</v>
      </c>
      <c r="G2349" t="str">
        <f>VLOOKUP(A2349,Total!$A$1:$J$47,8,0)</f>
        <v>Upper-100% Polyester  sock-100% polyurethane outsole-TPR</v>
      </c>
      <c r="H2349" s="6">
        <f>VLOOKUP(A2349,Total!$A$1:$J$47,9,0)</f>
        <v>35</v>
      </c>
      <c r="I2349" s="5">
        <f t="shared" si="72"/>
        <v>41.65</v>
      </c>
      <c r="J2349" s="5">
        <f t="shared" si="73"/>
        <v>83.3</v>
      </c>
    </row>
    <row r="2350" spans="1:10" x14ac:dyDescent="0.25">
      <c r="A2350" t="s">
        <v>82</v>
      </c>
      <c r="B2350" t="s">
        <v>84</v>
      </c>
      <c r="C2350">
        <v>10</v>
      </c>
      <c r="D2350">
        <v>19</v>
      </c>
      <c r="E2350" t="s">
        <v>30</v>
      </c>
      <c r="F2350" s="1" t="s">
        <v>14</v>
      </c>
      <c r="G2350" t="str">
        <f>VLOOKUP(A2350,Total!$A$1:$J$47,8,0)</f>
        <v>Upper: PU 100 | Sole: Rubber 100</v>
      </c>
      <c r="H2350" s="6">
        <f>VLOOKUP(A2350,Total!$A$1:$J$47,9,0)</f>
        <v>32</v>
      </c>
      <c r="I2350" s="5">
        <f t="shared" si="72"/>
        <v>38.08</v>
      </c>
      <c r="J2350" s="5">
        <f t="shared" si="73"/>
        <v>380.79999999999995</v>
      </c>
    </row>
    <row r="2351" spans="1:10" x14ac:dyDescent="0.25">
      <c r="A2351" t="s">
        <v>92</v>
      </c>
      <c r="B2351" t="s">
        <v>93</v>
      </c>
      <c r="C2351">
        <v>5</v>
      </c>
      <c r="D2351">
        <v>19</v>
      </c>
      <c r="E2351" t="s">
        <v>30</v>
      </c>
      <c r="F2351" s="1" t="s">
        <v>148</v>
      </c>
      <c r="G2351" t="str">
        <f>VLOOKUP(A2351,Total!$A$1:$J$47,8,0)</f>
        <v>Upper: PU 100 | Sole: Rubber 100</v>
      </c>
      <c r="H2351" s="6">
        <f>VLOOKUP(A2351,Total!$A$1:$J$47,9,0)</f>
        <v>60</v>
      </c>
      <c r="I2351" s="5">
        <f t="shared" si="72"/>
        <v>71.399999999999991</v>
      </c>
      <c r="J2351" s="5">
        <f t="shared" si="73"/>
        <v>356.99999999999994</v>
      </c>
    </row>
    <row r="2352" spans="1:10" x14ac:dyDescent="0.25">
      <c r="A2352" t="s">
        <v>92</v>
      </c>
      <c r="B2352" t="s">
        <v>93</v>
      </c>
      <c r="C2352">
        <v>5</v>
      </c>
      <c r="D2352">
        <v>19</v>
      </c>
      <c r="E2352" t="s">
        <v>30</v>
      </c>
      <c r="F2352" s="1" t="s">
        <v>20</v>
      </c>
      <c r="G2352" t="str">
        <f>VLOOKUP(A2352,Total!$A$1:$J$47,8,0)</f>
        <v>Upper: PU 100 | Sole: Rubber 100</v>
      </c>
      <c r="H2352" s="6">
        <f>VLOOKUP(A2352,Total!$A$1:$J$47,9,0)</f>
        <v>60</v>
      </c>
      <c r="I2352" s="5">
        <f t="shared" si="72"/>
        <v>71.399999999999991</v>
      </c>
      <c r="J2352" s="5">
        <f t="shared" si="73"/>
        <v>356.99999999999994</v>
      </c>
    </row>
    <row r="2353" spans="1:10" x14ac:dyDescent="0.25">
      <c r="A2353" t="s">
        <v>92</v>
      </c>
      <c r="B2353" t="s">
        <v>93</v>
      </c>
      <c r="C2353">
        <v>5</v>
      </c>
      <c r="D2353">
        <v>19</v>
      </c>
      <c r="E2353" t="s">
        <v>30</v>
      </c>
      <c r="F2353" s="1" t="s">
        <v>147</v>
      </c>
      <c r="G2353" t="str">
        <f>VLOOKUP(A2353,Total!$A$1:$J$47,8,0)</f>
        <v>Upper: PU 100 | Sole: Rubber 100</v>
      </c>
      <c r="H2353" s="6">
        <f>VLOOKUP(A2353,Total!$A$1:$J$47,9,0)</f>
        <v>60</v>
      </c>
      <c r="I2353" s="5">
        <f t="shared" si="72"/>
        <v>71.399999999999991</v>
      </c>
      <c r="J2353" s="5">
        <f t="shared" si="73"/>
        <v>356.99999999999994</v>
      </c>
    </row>
    <row r="2354" spans="1:10" x14ac:dyDescent="0.25">
      <c r="A2354" t="s">
        <v>92</v>
      </c>
      <c r="B2354" t="s">
        <v>93</v>
      </c>
      <c r="C2354">
        <v>5</v>
      </c>
      <c r="D2354">
        <v>19</v>
      </c>
      <c r="E2354" t="s">
        <v>30</v>
      </c>
      <c r="F2354" s="1" t="s">
        <v>22</v>
      </c>
      <c r="G2354" t="str">
        <f>VLOOKUP(A2354,Total!$A$1:$J$47,8,0)</f>
        <v>Upper: PU 100 | Sole: Rubber 100</v>
      </c>
      <c r="H2354" s="6">
        <f>VLOOKUP(A2354,Total!$A$1:$J$47,9,0)</f>
        <v>60</v>
      </c>
      <c r="I2354" s="5">
        <f t="shared" si="72"/>
        <v>71.399999999999991</v>
      </c>
      <c r="J2354" s="5">
        <f t="shared" si="73"/>
        <v>356.99999999999994</v>
      </c>
    </row>
    <row r="2355" spans="1:10" x14ac:dyDescent="0.25">
      <c r="A2355" t="s">
        <v>92</v>
      </c>
      <c r="B2355" t="s">
        <v>93</v>
      </c>
      <c r="C2355">
        <v>5</v>
      </c>
      <c r="D2355">
        <v>19</v>
      </c>
      <c r="E2355" t="s">
        <v>30</v>
      </c>
      <c r="F2355" s="1" t="s">
        <v>14</v>
      </c>
      <c r="G2355" t="str">
        <f>VLOOKUP(A2355,Total!$A$1:$J$47,8,0)</f>
        <v>Upper: PU 100 | Sole: Rubber 100</v>
      </c>
      <c r="H2355" s="6">
        <f>VLOOKUP(A2355,Total!$A$1:$J$47,9,0)</f>
        <v>60</v>
      </c>
      <c r="I2355" s="5">
        <f t="shared" si="72"/>
        <v>71.399999999999991</v>
      </c>
      <c r="J2355" s="5">
        <f t="shared" si="73"/>
        <v>356.99999999999994</v>
      </c>
    </row>
    <row r="2356" spans="1:10" x14ac:dyDescent="0.25">
      <c r="A2356" t="s">
        <v>101</v>
      </c>
      <c r="B2356" t="s">
        <v>102</v>
      </c>
      <c r="C2356">
        <v>14</v>
      </c>
      <c r="D2356">
        <v>19</v>
      </c>
      <c r="E2356" t="s">
        <v>30</v>
      </c>
      <c r="F2356" s="1" t="s">
        <v>31</v>
      </c>
      <c r="G2356" t="str">
        <f>VLOOKUP(A2356,Total!$A$1:$J$47,8,0)</f>
        <v>Upper: PU 100 | Sole: Rubber 100</v>
      </c>
      <c r="H2356" s="6">
        <f>VLOOKUP(A2356,Total!$A$1:$J$47,9,0)</f>
        <v>32</v>
      </c>
      <c r="I2356" s="5">
        <f t="shared" si="72"/>
        <v>38.08</v>
      </c>
      <c r="J2356" s="5">
        <f t="shared" si="73"/>
        <v>533.12</v>
      </c>
    </row>
    <row r="2357" spans="1:10" x14ac:dyDescent="0.25">
      <c r="A2357" t="s">
        <v>101</v>
      </c>
      <c r="B2357" t="s">
        <v>102</v>
      </c>
      <c r="C2357">
        <v>14</v>
      </c>
      <c r="D2357">
        <v>19</v>
      </c>
      <c r="E2357" t="s">
        <v>30</v>
      </c>
      <c r="F2357" s="1" t="s">
        <v>147</v>
      </c>
      <c r="G2357" t="str">
        <f>VLOOKUP(A2357,Total!$A$1:$J$47,8,0)</f>
        <v>Upper: PU 100 | Sole: Rubber 100</v>
      </c>
      <c r="H2357" s="6">
        <f>VLOOKUP(A2357,Total!$A$1:$J$47,9,0)</f>
        <v>32</v>
      </c>
      <c r="I2357" s="5">
        <f t="shared" si="72"/>
        <v>38.08</v>
      </c>
      <c r="J2357" s="5">
        <f t="shared" si="73"/>
        <v>533.12</v>
      </c>
    </row>
    <row r="2358" spans="1:10" x14ac:dyDescent="0.25">
      <c r="A2358" t="s">
        <v>101</v>
      </c>
      <c r="B2358" t="s">
        <v>102</v>
      </c>
      <c r="C2358">
        <v>14</v>
      </c>
      <c r="D2358">
        <v>19</v>
      </c>
      <c r="E2358" t="s">
        <v>30</v>
      </c>
      <c r="F2358" s="1" t="s">
        <v>147</v>
      </c>
      <c r="G2358" t="str">
        <f>VLOOKUP(A2358,Total!$A$1:$J$47,8,0)</f>
        <v>Upper: PU 100 | Sole: Rubber 100</v>
      </c>
      <c r="H2358" s="6">
        <f>VLOOKUP(A2358,Total!$A$1:$J$47,9,0)</f>
        <v>32</v>
      </c>
      <c r="I2358" s="5">
        <f t="shared" si="72"/>
        <v>38.08</v>
      </c>
      <c r="J2358" s="5">
        <f t="shared" si="73"/>
        <v>533.12</v>
      </c>
    </row>
    <row r="2359" spans="1:10" x14ac:dyDescent="0.25">
      <c r="A2359" t="s">
        <v>101</v>
      </c>
      <c r="B2359" t="s">
        <v>102</v>
      </c>
      <c r="C2359">
        <v>14</v>
      </c>
      <c r="D2359">
        <v>19</v>
      </c>
      <c r="E2359" t="s">
        <v>30</v>
      </c>
      <c r="F2359" s="1" t="s">
        <v>148</v>
      </c>
      <c r="G2359" t="str">
        <f>VLOOKUP(A2359,Total!$A$1:$J$47,8,0)</f>
        <v>Upper: PU 100 | Sole: Rubber 100</v>
      </c>
      <c r="H2359" s="6">
        <f>VLOOKUP(A2359,Total!$A$1:$J$47,9,0)</f>
        <v>32</v>
      </c>
      <c r="I2359" s="5">
        <f t="shared" si="72"/>
        <v>38.08</v>
      </c>
      <c r="J2359" s="5">
        <f t="shared" si="73"/>
        <v>533.12</v>
      </c>
    </row>
    <row r="2360" spans="1:10" x14ac:dyDescent="0.25">
      <c r="A2360" t="s">
        <v>92</v>
      </c>
      <c r="B2360" t="s">
        <v>93</v>
      </c>
      <c r="C2360">
        <v>5</v>
      </c>
      <c r="D2360">
        <v>19</v>
      </c>
      <c r="E2360" t="s">
        <v>30</v>
      </c>
      <c r="F2360" s="1" t="s">
        <v>147</v>
      </c>
      <c r="G2360" t="str">
        <f>VLOOKUP(A2360,Total!$A$1:$J$47,8,0)</f>
        <v>Upper: PU 100 | Sole: Rubber 100</v>
      </c>
      <c r="H2360" s="6">
        <f>VLOOKUP(A2360,Total!$A$1:$J$47,9,0)</f>
        <v>60</v>
      </c>
      <c r="I2360" s="5">
        <f t="shared" si="72"/>
        <v>71.399999999999991</v>
      </c>
      <c r="J2360" s="5">
        <f t="shared" si="73"/>
        <v>356.99999999999994</v>
      </c>
    </row>
    <row r="2361" spans="1:10" x14ac:dyDescent="0.25">
      <c r="A2361" t="s">
        <v>123</v>
      </c>
      <c r="B2361" t="s">
        <v>124</v>
      </c>
      <c r="C2361">
        <v>4</v>
      </c>
      <c r="D2361">
        <v>19</v>
      </c>
      <c r="E2361" t="s">
        <v>30</v>
      </c>
      <c r="F2361" s="1" t="s">
        <v>147</v>
      </c>
      <c r="G2361" t="str">
        <f>VLOOKUP(A2361,Total!$A$1:$J$47,8,0)</f>
        <v>Upper: Synthetic Materials Lining And Sock: Synthetic Materials Outer: Other Synthetic Materials</v>
      </c>
      <c r="H2361" s="6">
        <f>VLOOKUP(A2361,Total!$A$1:$J$47,9,0)</f>
        <v>35</v>
      </c>
      <c r="I2361" s="5">
        <f t="shared" si="72"/>
        <v>41.65</v>
      </c>
      <c r="J2361" s="5">
        <f t="shared" si="73"/>
        <v>166.6</v>
      </c>
    </row>
    <row r="2362" spans="1:10" x14ac:dyDescent="0.25">
      <c r="A2362" t="s">
        <v>101</v>
      </c>
      <c r="B2362" t="s">
        <v>102</v>
      </c>
      <c r="C2362">
        <v>14</v>
      </c>
      <c r="D2362">
        <v>19</v>
      </c>
      <c r="E2362" t="s">
        <v>30</v>
      </c>
      <c r="F2362" s="1" t="s">
        <v>148</v>
      </c>
      <c r="G2362" t="str">
        <f>VLOOKUP(A2362,Total!$A$1:$J$47,8,0)</f>
        <v>Upper: PU 100 | Sole: Rubber 100</v>
      </c>
      <c r="H2362" s="6">
        <f>VLOOKUP(A2362,Total!$A$1:$J$47,9,0)</f>
        <v>32</v>
      </c>
      <c r="I2362" s="5">
        <f t="shared" si="72"/>
        <v>38.08</v>
      </c>
      <c r="J2362" s="5">
        <f t="shared" si="73"/>
        <v>533.12</v>
      </c>
    </row>
    <row r="2363" spans="1:10" x14ac:dyDescent="0.25">
      <c r="A2363" t="s">
        <v>123</v>
      </c>
      <c r="B2363" t="s">
        <v>124</v>
      </c>
      <c r="C2363">
        <v>4</v>
      </c>
      <c r="D2363">
        <v>19</v>
      </c>
      <c r="E2363" t="s">
        <v>30</v>
      </c>
      <c r="F2363" s="1" t="s">
        <v>31</v>
      </c>
      <c r="G2363" t="str">
        <f>VLOOKUP(A2363,Total!$A$1:$J$47,8,0)</f>
        <v>Upper: Synthetic Materials Lining And Sock: Synthetic Materials Outer: Other Synthetic Materials</v>
      </c>
      <c r="H2363" s="6">
        <f>VLOOKUP(A2363,Total!$A$1:$J$47,9,0)</f>
        <v>35</v>
      </c>
      <c r="I2363" s="5">
        <f t="shared" si="72"/>
        <v>41.65</v>
      </c>
      <c r="J2363" s="5">
        <f t="shared" si="73"/>
        <v>166.6</v>
      </c>
    </row>
    <row r="2364" spans="1:10" x14ac:dyDescent="0.25">
      <c r="A2364" t="s">
        <v>92</v>
      </c>
      <c r="B2364" t="s">
        <v>93</v>
      </c>
      <c r="C2364">
        <v>5</v>
      </c>
      <c r="D2364">
        <v>19</v>
      </c>
      <c r="E2364" t="s">
        <v>30</v>
      </c>
      <c r="F2364" s="1" t="s">
        <v>20</v>
      </c>
      <c r="G2364" t="str">
        <f>VLOOKUP(A2364,Total!$A$1:$J$47,8,0)</f>
        <v>Upper: PU 100 | Sole: Rubber 100</v>
      </c>
      <c r="H2364" s="6">
        <f>VLOOKUP(A2364,Total!$A$1:$J$47,9,0)</f>
        <v>60</v>
      </c>
      <c r="I2364" s="5">
        <f t="shared" si="72"/>
        <v>71.399999999999991</v>
      </c>
      <c r="J2364" s="5">
        <f t="shared" si="73"/>
        <v>356.99999999999994</v>
      </c>
    </row>
    <row r="2365" spans="1:10" x14ac:dyDescent="0.25">
      <c r="A2365" t="s">
        <v>92</v>
      </c>
      <c r="B2365" t="s">
        <v>93</v>
      </c>
      <c r="C2365">
        <v>5</v>
      </c>
      <c r="D2365">
        <v>19</v>
      </c>
      <c r="E2365" t="s">
        <v>30</v>
      </c>
      <c r="F2365" s="1" t="s">
        <v>148</v>
      </c>
      <c r="G2365" t="str">
        <f>VLOOKUP(A2365,Total!$A$1:$J$47,8,0)</f>
        <v>Upper: PU 100 | Sole: Rubber 100</v>
      </c>
      <c r="H2365" s="6">
        <f>VLOOKUP(A2365,Total!$A$1:$J$47,9,0)</f>
        <v>60</v>
      </c>
      <c r="I2365" s="5">
        <f t="shared" si="72"/>
        <v>71.399999999999991</v>
      </c>
      <c r="J2365" s="5">
        <f t="shared" si="73"/>
        <v>356.99999999999994</v>
      </c>
    </row>
    <row r="2366" spans="1:10" x14ac:dyDescent="0.25">
      <c r="A2366" t="s">
        <v>66</v>
      </c>
      <c r="B2366" t="s">
        <v>67</v>
      </c>
      <c r="C2366">
        <v>5</v>
      </c>
      <c r="D2366">
        <v>19</v>
      </c>
      <c r="E2366" t="s">
        <v>30</v>
      </c>
      <c r="F2366" s="1" t="s">
        <v>14</v>
      </c>
      <c r="G2366" t="str">
        <f>VLOOKUP(A2366,Total!$A$1:$J$47,8,0)</f>
        <v>Upper: PU 100 | Sole: Rubber 100</v>
      </c>
      <c r="H2366" s="6">
        <f>VLOOKUP(A2366,Total!$A$1:$J$47,9,0)</f>
        <v>55</v>
      </c>
      <c r="I2366" s="5">
        <f t="shared" si="72"/>
        <v>65.45</v>
      </c>
      <c r="J2366" s="5">
        <f t="shared" si="73"/>
        <v>327.25</v>
      </c>
    </row>
    <row r="2367" spans="1:10" x14ac:dyDescent="0.25">
      <c r="A2367" t="s">
        <v>61</v>
      </c>
      <c r="B2367" t="s">
        <v>62</v>
      </c>
      <c r="C2367">
        <v>3</v>
      </c>
      <c r="D2367">
        <v>19</v>
      </c>
      <c r="E2367" t="s">
        <v>30</v>
      </c>
      <c r="F2367" s="1" t="s">
        <v>14</v>
      </c>
      <c r="G2367" t="str">
        <f>VLOOKUP(A2367,Total!$A$1:$J$47,8,0)</f>
        <v>Upper: PU 100 | Sole: Rubber 100</v>
      </c>
      <c r="H2367" s="6">
        <f>VLOOKUP(A2367,Total!$A$1:$J$47,9,0)</f>
        <v>55</v>
      </c>
      <c r="I2367" s="5">
        <f t="shared" si="72"/>
        <v>65.45</v>
      </c>
      <c r="J2367" s="5">
        <f t="shared" si="73"/>
        <v>196.35000000000002</v>
      </c>
    </row>
    <row r="2368" spans="1:10" x14ac:dyDescent="0.25">
      <c r="A2368" t="s">
        <v>101</v>
      </c>
      <c r="B2368" t="s">
        <v>102</v>
      </c>
      <c r="C2368">
        <v>14</v>
      </c>
      <c r="D2368">
        <v>19</v>
      </c>
      <c r="E2368" t="s">
        <v>30</v>
      </c>
      <c r="F2368" s="1" t="s">
        <v>20</v>
      </c>
      <c r="G2368" t="str">
        <f>VLOOKUP(A2368,Total!$A$1:$J$47,8,0)</f>
        <v>Upper: PU 100 | Sole: Rubber 100</v>
      </c>
      <c r="H2368" s="6">
        <f>VLOOKUP(A2368,Total!$A$1:$J$47,9,0)</f>
        <v>32</v>
      </c>
      <c r="I2368" s="5">
        <f t="shared" si="72"/>
        <v>38.08</v>
      </c>
      <c r="J2368" s="5">
        <f t="shared" si="73"/>
        <v>533.12</v>
      </c>
    </row>
    <row r="2369" spans="1:10" x14ac:dyDescent="0.25">
      <c r="A2369" t="s">
        <v>130</v>
      </c>
      <c r="B2369" t="s">
        <v>131</v>
      </c>
      <c r="C2369">
        <v>10</v>
      </c>
      <c r="D2369">
        <v>19</v>
      </c>
      <c r="E2369" t="s">
        <v>30</v>
      </c>
      <c r="F2369" s="1" t="s">
        <v>31</v>
      </c>
      <c r="G2369" t="str">
        <f>VLOOKUP(A2369,Total!$A$1:$J$47,8,0)</f>
        <v>Upper: PU 100 | Sole: Rubber 100</v>
      </c>
      <c r="H2369" s="6">
        <f>VLOOKUP(A2369,Total!$A$1:$J$47,9,0)</f>
        <v>30</v>
      </c>
      <c r="I2369" s="5">
        <f t="shared" si="72"/>
        <v>35.699999999999996</v>
      </c>
      <c r="J2369" s="5">
        <f t="shared" si="73"/>
        <v>356.99999999999994</v>
      </c>
    </row>
    <row r="2370" spans="1:10" x14ac:dyDescent="0.25">
      <c r="A2370" t="s">
        <v>130</v>
      </c>
      <c r="B2370" t="s">
        <v>131</v>
      </c>
      <c r="C2370">
        <v>10</v>
      </c>
      <c r="D2370">
        <v>19</v>
      </c>
      <c r="E2370" t="s">
        <v>30</v>
      </c>
      <c r="F2370" s="1" t="s">
        <v>20</v>
      </c>
      <c r="G2370" t="str">
        <f>VLOOKUP(A2370,Total!$A$1:$J$47,8,0)</f>
        <v>Upper: PU 100 | Sole: Rubber 100</v>
      </c>
      <c r="H2370" s="6">
        <f>VLOOKUP(A2370,Total!$A$1:$J$47,9,0)</f>
        <v>30</v>
      </c>
      <c r="I2370" s="5">
        <f t="shared" si="72"/>
        <v>35.699999999999996</v>
      </c>
      <c r="J2370" s="5">
        <f t="shared" si="73"/>
        <v>356.99999999999994</v>
      </c>
    </row>
    <row r="2371" spans="1:10" x14ac:dyDescent="0.25">
      <c r="A2371" t="s">
        <v>130</v>
      </c>
      <c r="B2371" t="s">
        <v>131</v>
      </c>
      <c r="C2371">
        <v>10</v>
      </c>
      <c r="D2371">
        <v>19</v>
      </c>
      <c r="E2371" t="s">
        <v>30</v>
      </c>
      <c r="F2371" s="1" t="s">
        <v>148</v>
      </c>
      <c r="G2371" t="str">
        <f>VLOOKUP(A2371,Total!$A$1:$J$47,8,0)</f>
        <v>Upper: PU 100 | Sole: Rubber 100</v>
      </c>
      <c r="H2371" s="6">
        <f>VLOOKUP(A2371,Total!$A$1:$J$47,9,0)</f>
        <v>30</v>
      </c>
      <c r="I2371" s="5">
        <f t="shared" ref="I2371:I2434" si="74">H2371*1.19</f>
        <v>35.699999999999996</v>
      </c>
      <c r="J2371" s="5">
        <f t="shared" ref="J2371:J2434" si="75">I2371*C2371</f>
        <v>356.99999999999994</v>
      </c>
    </row>
    <row r="2372" spans="1:10" x14ac:dyDescent="0.25">
      <c r="A2372" t="s">
        <v>78</v>
      </c>
      <c r="B2372" t="s">
        <v>79</v>
      </c>
      <c r="C2372">
        <v>5</v>
      </c>
      <c r="D2372">
        <v>20</v>
      </c>
      <c r="E2372" t="s">
        <v>30</v>
      </c>
      <c r="F2372" s="1" t="s">
        <v>147</v>
      </c>
      <c r="G2372" t="str">
        <f>VLOOKUP(A2372,Total!$A$1:$J$47,8,0)</f>
        <v>Upper: Polyester 100 | Sole: Rubber 100</v>
      </c>
      <c r="H2372" s="6">
        <f>VLOOKUP(A2372,Total!$A$1:$J$47,9,0)</f>
        <v>55</v>
      </c>
      <c r="I2372" s="5">
        <f t="shared" si="74"/>
        <v>65.45</v>
      </c>
      <c r="J2372" s="5">
        <f t="shared" si="75"/>
        <v>327.25</v>
      </c>
    </row>
    <row r="2373" spans="1:10" x14ac:dyDescent="0.25">
      <c r="A2373" t="s">
        <v>58</v>
      </c>
      <c r="B2373" t="s">
        <v>59</v>
      </c>
      <c r="C2373">
        <v>2</v>
      </c>
      <c r="D2373">
        <v>20</v>
      </c>
      <c r="E2373" t="s">
        <v>30</v>
      </c>
      <c r="F2373" s="1" t="s">
        <v>14</v>
      </c>
      <c r="G2373" t="str">
        <f>VLOOKUP(A2373,Total!$A$1:$J$47,8,0)</f>
        <v>Upper: PU 100 | Sole: Thermoplastic Rubber 100</v>
      </c>
      <c r="H2373" s="6">
        <f>VLOOKUP(A2373,Total!$A$1:$J$47,9,0)</f>
        <v>55</v>
      </c>
      <c r="I2373" s="5">
        <f t="shared" si="74"/>
        <v>65.45</v>
      </c>
      <c r="J2373" s="5">
        <f t="shared" si="75"/>
        <v>130.9</v>
      </c>
    </row>
    <row r="2374" spans="1:10" x14ac:dyDescent="0.25">
      <c r="A2374" t="s">
        <v>58</v>
      </c>
      <c r="B2374" t="s">
        <v>59</v>
      </c>
      <c r="C2374">
        <v>2</v>
      </c>
      <c r="D2374">
        <v>20</v>
      </c>
      <c r="E2374" t="s">
        <v>30</v>
      </c>
      <c r="F2374" s="1" t="s">
        <v>20</v>
      </c>
      <c r="G2374" t="str">
        <f>VLOOKUP(A2374,Total!$A$1:$J$47,8,0)</f>
        <v>Upper: PU 100 | Sole: Thermoplastic Rubber 100</v>
      </c>
      <c r="H2374" s="6">
        <f>VLOOKUP(A2374,Total!$A$1:$J$47,9,0)</f>
        <v>55</v>
      </c>
      <c r="I2374" s="5">
        <f t="shared" si="74"/>
        <v>65.45</v>
      </c>
      <c r="J2374" s="5">
        <f t="shared" si="75"/>
        <v>130.9</v>
      </c>
    </row>
    <row r="2375" spans="1:10" x14ac:dyDescent="0.25">
      <c r="A2375" t="s">
        <v>68</v>
      </c>
      <c r="B2375" t="s">
        <v>69</v>
      </c>
      <c r="C2375">
        <v>2</v>
      </c>
      <c r="D2375">
        <v>20</v>
      </c>
      <c r="E2375" t="s">
        <v>30</v>
      </c>
      <c r="F2375" s="1" t="s">
        <v>14</v>
      </c>
      <c r="G2375" t="str">
        <f>VLOOKUP(A2375,Total!$A$1:$J$47,8,0)</f>
        <v>Upper: PU 100 | Sole: Thermoplastic Rubber 100</v>
      </c>
      <c r="H2375" s="6">
        <f>VLOOKUP(A2375,Total!$A$1:$J$47,9,0)</f>
        <v>55</v>
      </c>
      <c r="I2375" s="5">
        <f t="shared" si="74"/>
        <v>65.45</v>
      </c>
      <c r="J2375" s="5">
        <f t="shared" si="75"/>
        <v>130.9</v>
      </c>
    </row>
    <row r="2376" spans="1:10" x14ac:dyDescent="0.25">
      <c r="A2376" t="s">
        <v>68</v>
      </c>
      <c r="B2376" t="s">
        <v>69</v>
      </c>
      <c r="C2376">
        <v>2</v>
      </c>
      <c r="D2376">
        <v>20</v>
      </c>
      <c r="E2376" t="s">
        <v>30</v>
      </c>
      <c r="F2376" s="1" t="s">
        <v>147</v>
      </c>
      <c r="G2376" t="str">
        <f>VLOOKUP(A2376,Total!$A$1:$J$47,8,0)</f>
        <v>Upper: PU 100 | Sole: Thermoplastic Rubber 100</v>
      </c>
      <c r="H2376" s="6">
        <f>VLOOKUP(A2376,Total!$A$1:$J$47,9,0)</f>
        <v>55</v>
      </c>
      <c r="I2376" s="5">
        <f t="shared" si="74"/>
        <v>65.45</v>
      </c>
      <c r="J2376" s="5">
        <f t="shared" si="75"/>
        <v>130.9</v>
      </c>
    </row>
    <row r="2377" spans="1:10" x14ac:dyDescent="0.25">
      <c r="A2377" t="s">
        <v>105</v>
      </c>
      <c r="B2377" t="s">
        <v>106</v>
      </c>
      <c r="C2377">
        <v>5</v>
      </c>
      <c r="D2377">
        <v>20</v>
      </c>
      <c r="E2377" t="s">
        <v>30</v>
      </c>
      <c r="F2377" s="1" t="s">
        <v>147</v>
      </c>
      <c r="G2377" t="str">
        <f>VLOOKUP(A2377,Total!$A$1:$J$47,8,0)</f>
        <v>Upper: PU 100 | Sole: Rubber 100</v>
      </c>
      <c r="H2377" s="6">
        <f>VLOOKUP(A2377,Total!$A$1:$J$47,9,0)</f>
        <v>50</v>
      </c>
      <c r="I2377" s="5">
        <f t="shared" si="74"/>
        <v>59.5</v>
      </c>
      <c r="J2377" s="5">
        <f t="shared" si="75"/>
        <v>297.5</v>
      </c>
    </row>
    <row r="2378" spans="1:10" x14ac:dyDescent="0.25">
      <c r="A2378" t="s">
        <v>130</v>
      </c>
      <c r="B2378" t="s">
        <v>131</v>
      </c>
      <c r="C2378">
        <v>10</v>
      </c>
      <c r="D2378">
        <v>20</v>
      </c>
      <c r="E2378" t="s">
        <v>30</v>
      </c>
      <c r="F2378" s="1" t="s">
        <v>22</v>
      </c>
      <c r="G2378" t="str">
        <f>VLOOKUP(A2378,Total!$A$1:$J$47,8,0)</f>
        <v>Upper: PU 100 | Sole: Rubber 100</v>
      </c>
      <c r="H2378" s="6">
        <f>VLOOKUP(A2378,Total!$A$1:$J$47,9,0)</f>
        <v>30</v>
      </c>
      <c r="I2378" s="5">
        <f t="shared" si="74"/>
        <v>35.699999999999996</v>
      </c>
      <c r="J2378" s="5">
        <f t="shared" si="75"/>
        <v>356.99999999999994</v>
      </c>
    </row>
    <row r="2379" spans="1:10" x14ac:dyDescent="0.25">
      <c r="A2379" t="s">
        <v>138</v>
      </c>
      <c r="B2379" t="s">
        <v>139</v>
      </c>
      <c r="C2379">
        <v>5</v>
      </c>
      <c r="D2379">
        <v>20</v>
      </c>
      <c r="E2379" t="s">
        <v>30</v>
      </c>
      <c r="F2379" s="1" t="s">
        <v>14</v>
      </c>
      <c r="G2379" t="str">
        <f>VLOOKUP(A2379,Total!$A$1:$J$47,8,0)</f>
        <v>Upper: PU 100 | Sole: Plastic 100</v>
      </c>
      <c r="H2379" s="6">
        <f>VLOOKUP(A2379,Total!$A$1:$J$47,9,0)</f>
        <v>38</v>
      </c>
      <c r="I2379" s="5">
        <f t="shared" si="74"/>
        <v>45.22</v>
      </c>
      <c r="J2379" s="5">
        <f t="shared" si="75"/>
        <v>226.1</v>
      </c>
    </row>
    <row r="2380" spans="1:10" x14ac:dyDescent="0.25">
      <c r="A2380" t="s">
        <v>132</v>
      </c>
      <c r="B2380" t="s">
        <v>133</v>
      </c>
      <c r="C2380">
        <v>4</v>
      </c>
      <c r="D2380">
        <v>20</v>
      </c>
      <c r="E2380" t="s">
        <v>30</v>
      </c>
      <c r="F2380" s="1" t="s">
        <v>147</v>
      </c>
      <c r="G2380" t="str">
        <f>VLOOKUP(A2380,Total!$A$1:$J$47,8,0)</f>
        <v>Upper: PU 100 | Sole: Rubber 100</v>
      </c>
      <c r="H2380" s="6">
        <f>VLOOKUP(A2380,Total!$A$1:$J$47,9,0)</f>
        <v>55</v>
      </c>
      <c r="I2380" s="5">
        <f t="shared" si="74"/>
        <v>65.45</v>
      </c>
      <c r="J2380" s="5">
        <f t="shared" si="75"/>
        <v>261.8</v>
      </c>
    </row>
    <row r="2381" spans="1:10" x14ac:dyDescent="0.25">
      <c r="A2381" t="s">
        <v>36</v>
      </c>
      <c r="B2381" t="s">
        <v>37</v>
      </c>
      <c r="C2381">
        <v>10</v>
      </c>
      <c r="D2381">
        <v>20</v>
      </c>
      <c r="E2381" t="s">
        <v>30</v>
      </c>
      <c r="F2381" s="1" t="s">
        <v>147</v>
      </c>
      <c r="G2381" t="str">
        <f>VLOOKUP(A2381,Total!$A$1:$J$47,8,0)</f>
        <v>Upper: Polyester 100 | Sole: Rubber 100</v>
      </c>
      <c r="H2381" s="6">
        <f>VLOOKUP(A2381,Total!$A$1:$J$47,9,0)</f>
        <v>30</v>
      </c>
      <c r="I2381" s="5">
        <f t="shared" si="74"/>
        <v>35.699999999999996</v>
      </c>
      <c r="J2381" s="5">
        <f t="shared" si="75"/>
        <v>356.99999999999994</v>
      </c>
    </row>
    <row r="2382" spans="1:10" x14ac:dyDescent="0.25">
      <c r="A2382" t="s">
        <v>138</v>
      </c>
      <c r="B2382" t="s">
        <v>139</v>
      </c>
      <c r="C2382">
        <v>5</v>
      </c>
      <c r="D2382">
        <v>20</v>
      </c>
      <c r="E2382" t="s">
        <v>30</v>
      </c>
      <c r="F2382" s="1" t="s">
        <v>22</v>
      </c>
      <c r="G2382" t="str">
        <f>VLOOKUP(A2382,Total!$A$1:$J$47,8,0)</f>
        <v>Upper: PU 100 | Sole: Plastic 100</v>
      </c>
      <c r="H2382" s="6">
        <f>VLOOKUP(A2382,Total!$A$1:$J$47,9,0)</f>
        <v>38</v>
      </c>
      <c r="I2382" s="5">
        <f t="shared" si="74"/>
        <v>45.22</v>
      </c>
      <c r="J2382" s="5">
        <f t="shared" si="75"/>
        <v>226.1</v>
      </c>
    </row>
    <row r="2383" spans="1:10" x14ac:dyDescent="0.25">
      <c r="A2383" t="s">
        <v>138</v>
      </c>
      <c r="B2383" t="s">
        <v>139</v>
      </c>
      <c r="C2383">
        <v>5</v>
      </c>
      <c r="D2383">
        <v>20</v>
      </c>
      <c r="E2383" t="s">
        <v>30</v>
      </c>
      <c r="F2383" s="1" t="s">
        <v>20</v>
      </c>
      <c r="G2383" t="str">
        <f>VLOOKUP(A2383,Total!$A$1:$J$47,8,0)</f>
        <v>Upper: PU 100 | Sole: Plastic 100</v>
      </c>
      <c r="H2383" s="6">
        <f>VLOOKUP(A2383,Total!$A$1:$J$47,9,0)</f>
        <v>38</v>
      </c>
      <c r="I2383" s="5">
        <f t="shared" si="74"/>
        <v>45.22</v>
      </c>
      <c r="J2383" s="5">
        <f t="shared" si="75"/>
        <v>226.1</v>
      </c>
    </row>
    <row r="2384" spans="1:10" x14ac:dyDescent="0.25">
      <c r="A2384" t="s">
        <v>138</v>
      </c>
      <c r="B2384" t="s">
        <v>139</v>
      </c>
      <c r="C2384">
        <v>5</v>
      </c>
      <c r="D2384">
        <v>20</v>
      </c>
      <c r="E2384" t="s">
        <v>30</v>
      </c>
      <c r="F2384" s="1" t="s">
        <v>14</v>
      </c>
      <c r="G2384" t="str">
        <f>VLOOKUP(A2384,Total!$A$1:$J$47,8,0)</f>
        <v>Upper: PU 100 | Sole: Plastic 100</v>
      </c>
      <c r="H2384" s="6">
        <f>VLOOKUP(A2384,Total!$A$1:$J$47,9,0)</f>
        <v>38</v>
      </c>
      <c r="I2384" s="5">
        <f t="shared" si="74"/>
        <v>45.22</v>
      </c>
      <c r="J2384" s="5">
        <f t="shared" si="75"/>
        <v>226.1</v>
      </c>
    </row>
    <row r="2385" spans="1:10" x14ac:dyDescent="0.25">
      <c r="A2385" t="s">
        <v>138</v>
      </c>
      <c r="B2385" t="s">
        <v>139</v>
      </c>
      <c r="C2385">
        <v>5</v>
      </c>
      <c r="D2385">
        <v>20</v>
      </c>
      <c r="E2385" t="s">
        <v>30</v>
      </c>
      <c r="F2385" s="1" t="s">
        <v>147</v>
      </c>
      <c r="G2385" t="str">
        <f>VLOOKUP(A2385,Total!$A$1:$J$47,8,0)</f>
        <v>Upper: PU 100 | Sole: Plastic 100</v>
      </c>
      <c r="H2385" s="6">
        <f>VLOOKUP(A2385,Total!$A$1:$J$47,9,0)</f>
        <v>38</v>
      </c>
      <c r="I2385" s="5">
        <f t="shared" si="74"/>
        <v>45.22</v>
      </c>
      <c r="J2385" s="5">
        <f t="shared" si="75"/>
        <v>226.1</v>
      </c>
    </row>
    <row r="2386" spans="1:10" x14ac:dyDescent="0.25">
      <c r="A2386" t="s">
        <v>138</v>
      </c>
      <c r="B2386" t="s">
        <v>139</v>
      </c>
      <c r="C2386">
        <v>5</v>
      </c>
      <c r="D2386">
        <v>20</v>
      </c>
      <c r="E2386" t="s">
        <v>30</v>
      </c>
      <c r="F2386" s="1" t="s">
        <v>147</v>
      </c>
      <c r="G2386" t="str">
        <f>VLOOKUP(A2386,Total!$A$1:$J$47,8,0)</f>
        <v>Upper: PU 100 | Sole: Plastic 100</v>
      </c>
      <c r="H2386" s="6">
        <f>VLOOKUP(A2386,Total!$A$1:$J$47,9,0)</f>
        <v>38</v>
      </c>
      <c r="I2386" s="5">
        <f t="shared" si="74"/>
        <v>45.22</v>
      </c>
      <c r="J2386" s="5">
        <f t="shared" si="75"/>
        <v>226.1</v>
      </c>
    </row>
    <row r="2387" spans="1:10" x14ac:dyDescent="0.25">
      <c r="A2387" t="s">
        <v>138</v>
      </c>
      <c r="B2387" t="s">
        <v>139</v>
      </c>
      <c r="C2387">
        <v>5</v>
      </c>
      <c r="D2387">
        <v>20</v>
      </c>
      <c r="E2387" t="s">
        <v>30</v>
      </c>
      <c r="F2387" s="1" t="s">
        <v>148</v>
      </c>
      <c r="G2387" t="str">
        <f>VLOOKUP(A2387,Total!$A$1:$J$47,8,0)</f>
        <v>Upper: PU 100 | Sole: Plastic 100</v>
      </c>
      <c r="H2387" s="6">
        <f>VLOOKUP(A2387,Total!$A$1:$J$47,9,0)</f>
        <v>38</v>
      </c>
      <c r="I2387" s="5">
        <f t="shared" si="74"/>
        <v>45.22</v>
      </c>
      <c r="J2387" s="5">
        <f t="shared" si="75"/>
        <v>226.1</v>
      </c>
    </row>
    <row r="2388" spans="1:10" x14ac:dyDescent="0.25">
      <c r="A2388" t="s">
        <v>138</v>
      </c>
      <c r="B2388" t="s">
        <v>139</v>
      </c>
      <c r="C2388">
        <v>5</v>
      </c>
      <c r="D2388">
        <v>20</v>
      </c>
      <c r="E2388" t="s">
        <v>30</v>
      </c>
      <c r="F2388" s="1" t="s">
        <v>147</v>
      </c>
      <c r="G2388" t="str">
        <f>VLOOKUP(A2388,Total!$A$1:$J$47,8,0)</f>
        <v>Upper: PU 100 | Sole: Plastic 100</v>
      </c>
      <c r="H2388" s="6">
        <f>VLOOKUP(A2388,Total!$A$1:$J$47,9,0)</f>
        <v>38</v>
      </c>
      <c r="I2388" s="5">
        <f t="shared" si="74"/>
        <v>45.22</v>
      </c>
      <c r="J2388" s="5">
        <f t="shared" si="75"/>
        <v>226.1</v>
      </c>
    </row>
    <row r="2389" spans="1:10" x14ac:dyDescent="0.25">
      <c r="A2389" t="s">
        <v>138</v>
      </c>
      <c r="B2389" t="s">
        <v>139</v>
      </c>
      <c r="C2389">
        <v>5</v>
      </c>
      <c r="D2389">
        <v>20</v>
      </c>
      <c r="E2389" t="s">
        <v>30</v>
      </c>
      <c r="F2389" s="1" t="s">
        <v>31</v>
      </c>
      <c r="G2389" t="str">
        <f>VLOOKUP(A2389,Total!$A$1:$J$47,8,0)</f>
        <v>Upper: PU 100 | Sole: Plastic 100</v>
      </c>
      <c r="H2389" s="6">
        <f>VLOOKUP(A2389,Total!$A$1:$J$47,9,0)</f>
        <v>38</v>
      </c>
      <c r="I2389" s="5">
        <f t="shared" si="74"/>
        <v>45.22</v>
      </c>
      <c r="J2389" s="5">
        <f t="shared" si="75"/>
        <v>226.1</v>
      </c>
    </row>
    <row r="2390" spans="1:10" x14ac:dyDescent="0.25">
      <c r="A2390" t="s">
        <v>120</v>
      </c>
      <c r="B2390" t="s">
        <v>121</v>
      </c>
      <c r="C2390">
        <v>2</v>
      </c>
      <c r="D2390">
        <v>20</v>
      </c>
      <c r="E2390" t="s">
        <v>30</v>
      </c>
      <c r="F2390" s="1" t="s">
        <v>22</v>
      </c>
      <c r="G2390" t="str">
        <f>VLOOKUP(A2390,Total!$A$1:$J$47,8,0)</f>
        <v>Upper-100% Polyester  sock-100% polyurethane outsole-TPR</v>
      </c>
      <c r="H2390" s="6">
        <f>VLOOKUP(A2390,Total!$A$1:$J$47,9,0)</f>
        <v>35</v>
      </c>
      <c r="I2390" s="5">
        <f t="shared" si="74"/>
        <v>41.65</v>
      </c>
      <c r="J2390" s="5">
        <f t="shared" si="75"/>
        <v>83.3</v>
      </c>
    </row>
    <row r="2391" spans="1:10" x14ac:dyDescent="0.25">
      <c r="A2391" t="s">
        <v>134</v>
      </c>
      <c r="B2391" t="s">
        <v>135</v>
      </c>
      <c r="C2391">
        <v>10</v>
      </c>
      <c r="D2391">
        <v>20</v>
      </c>
      <c r="E2391" t="s">
        <v>30</v>
      </c>
      <c r="F2391" s="1" t="s">
        <v>20</v>
      </c>
      <c r="G2391" t="str">
        <f>VLOOKUP(A2391,Total!$A$1:$J$47,8,0)</f>
        <v>Upper: Polyester 100 | Sole: Rubber 100</v>
      </c>
      <c r="H2391" s="6">
        <f>VLOOKUP(A2391,Total!$A$1:$J$47,9,0)</f>
        <v>28</v>
      </c>
      <c r="I2391" s="5">
        <f t="shared" si="74"/>
        <v>33.32</v>
      </c>
      <c r="J2391" s="5">
        <f t="shared" si="75"/>
        <v>333.2</v>
      </c>
    </row>
    <row r="2392" spans="1:10" x14ac:dyDescent="0.25">
      <c r="A2392" t="s">
        <v>28</v>
      </c>
      <c r="B2392" t="s">
        <v>29</v>
      </c>
      <c r="C2392">
        <v>5</v>
      </c>
      <c r="D2392">
        <v>20</v>
      </c>
      <c r="E2392" t="s">
        <v>30</v>
      </c>
      <c r="F2392" s="1" t="s">
        <v>147</v>
      </c>
      <c r="G2392" t="str">
        <f>VLOOKUP(A2392,Total!$A$1:$J$47,8,0)</f>
        <v>Upper: Polyester 100 | Sole: Rubber 100</v>
      </c>
      <c r="H2392" s="6">
        <f>VLOOKUP(A2392,Total!$A$1:$J$47,9,0)</f>
        <v>60</v>
      </c>
      <c r="I2392" s="5">
        <f t="shared" si="74"/>
        <v>71.399999999999991</v>
      </c>
      <c r="J2392" s="5">
        <f t="shared" si="75"/>
        <v>356.99999999999994</v>
      </c>
    </row>
    <row r="2393" spans="1:10" x14ac:dyDescent="0.25">
      <c r="A2393" t="s">
        <v>120</v>
      </c>
      <c r="B2393" t="s">
        <v>121</v>
      </c>
      <c r="C2393">
        <v>3</v>
      </c>
      <c r="D2393">
        <v>20</v>
      </c>
      <c r="E2393" t="s">
        <v>30</v>
      </c>
      <c r="F2393" s="1" t="s">
        <v>22</v>
      </c>
      <c r="G2393" t="str">
        <f>VLOOKUP(A2393,Total!$A$1:$J$47,8,0)</f>
        <v>Upper-100% Polyester  sock-100% polyurethane outsole-TPR</v>
      </c>
      <c r="H2393" s="6">
        <f>VLOOKUP(A2393,Total!$A$1:$J$47,9,0)</f>
        <v>35</v>
      </c>
      <c r="I2393" s="5">
        <f t="shared" si="74"/>
        <v>41.65</v>
      </c>
      <c r="J2393" s="5">
        <f t="shared" si="75"/>
        <v>124.94999999999999</v>
      </c>
    </row>
    <row r="2394" spans="1:10" x14ac:dyDescent="0.25">
      <c r="A2394" t="s">
        <v>134</v>
      </c>
      <c r="B2394" t="s">
        <v>135</v>
      </c>
      <c r="C2394">
        <v>10</v>
      </c>
      <c r="D2394">
        <v>20</v>
      </c>
      <c r="E2394" t="s">
        <v>30</v>
      </c>
      <c r="F2394" s="1" t="s">
        <v>20</v>
      </c>
      <c r="G2394" t="str">
        <f>VLOOKUP(A2394,Total!$A$1:$J$47,8,0)</f>
        <v>Upper: Polyester 100 | Sole: Rubber 100</v>
      </c>
      <c r="H2394" s="6">
        <f>VLOOKUP(A2394,Total!$A$1:$J$47,9,0)</f>
        <v>28</v>
      </c>
      <c r="I2394" s="5">
        <f t="shared" si="74"/>
        <v>33.32</v>
      </c>
      <c r="J2394" s="5">
        <f t="shared" si="75"/>
        <v>333.2</v>
      </c>
    </row>
    <row r="2395" spans="1:10" x14ac:dyDescent="0.25">
      <c r="A2395" t="s">
        <v>134</v>
      </c>
      <c r="B2395" t="s">
        <v>135</v>
      </c>
      <c r="C2395">
        <v>10</v>
      </c>
      <c r="D2395">
        <v>20</v>
      </c>
      <c r="E2395" t="s">
        <v>30</v>
      </c>
      <c r="F2395" s="1" t="s">
        <v>22</v>
      </c>
      <c r="G2395" t="str">
        <f>VLOOKUP(A2395,Total!$A$1:$J$47,8,0)</f>
        <v>Upper: Polyester 100 | Sole: Rubber 100</v>
      </c>
      <c r="H2395" s="6">
        <f>VLOOKUP(A2395,Total!$A$1:$J$47,9,0)</f>
        <v>28</v>
      </c>
      <c r="I2395" s="5">
        <f t="shared" si="74"/>
        <v>33.32</v>
      </c>
      <c r="J2395" s="5">
        <f t="shared" si="75"/>
        <v>333.2</v>
      </c>
    </row>
    <row r="2396" spans="1:10" x14ac:dyDescent="0.25">
      <c r="A2396" t="s">
        <v>107</v>
      </c>
      <c r="B2396" t="s">
        <v>109</v>
      </c>
      <c r="C2396">
        <v>4</v>
      </c>
      <c r="D2396">
        <v>21</v>
      </c>
      <c r="E2396" t="s">
        <v>30</v>
      </c>
      <c r="F2396" s="1" t="s">
        <v>22</v>
      </c>
      <c r="G2396" t="str">
        <f>VLOOKUP(A2396,Total!$A$1:$J$47,8,0)</f>
        <v>Upper: PU 100 | Sole: Rubber 100</v>
      </c>
      <c r="H2396" s="6">
        <f>VLOOKUP(A2396,Total!$A$1:$J$47,9,0)</f>
        <v>55</v>
      </c>
      <c r="I2396" s="5">
        <f t="shared" si="74"/>
        <v>65.45</v>
      </c>
      <c r="J2396" s="5">
        <f t="shared" si="75"/>
        <v>261.8</v>
      </c>
    </row>
    <row r="2397" spans="1:10" x14ac:dyDescent="0.25">
      <c r="A2397" t="s">
        <v>68</v>
      </c>
      <c r="B2397" t="s">
        <v>69</v>
      </c>
      <c r="C2397">
        <v>2</v>
      </c>
      <c r="D2397">
        <v>21</v>
      </c>
      <c r="E2397" t="s">
        <v>30</v>
      </c>
      <c r="F2397" s="1" t="s">
        <v>20</v>
      </c>
      <c r="G2397" t="str">
        <f>VLOOKUP(A2397,Total!$A$1:$J$47,8,0)</f>
        <v>Upper: PU 100 | Sole: Thermoplastic Rubber 100</v>
      </c>
      <c r="H2397" s="6">
        <f>VLOOKUP(A2397,Total!$A$1:$J$47,9,0)</f>
        <v>55</v>
      </c>
      <c r="I2397" s="5">
        <f t="shared" si="74"/>
        <v>65.45</v>
      </c>
      <c r="J2397" s="5">
        <f t="shared" si="75"/>
        <v>130.9</v>
      </c>
    </row>
    <row r="2398" spans="1:10" x14ac:dyDescent="0.25">
      <c r="A2398" t="s">
        <v>126</v>
      </c>
      <c r="B2398" t="s">
        <v>127</v>
      </c>
      <c r="C2398">
        <v>5</v>
      </c>
      <c r="D2398">
        <v>21</v>
      </c>
      <c r="E2398" t="s">
        <v>30</v>
      </c>
      <c r="F2398" s="1" t="s">
        <v>148</v>
      </c>
      <c r="G2398" t="str">
        <f>VLOOKUP(A2398,Total!$A$1:$J$47,8,0)</f>
        <v>Upper: PU 100 | Sole: Rubber 100</v>
      </c>
      <c r="H2398" s="6">
        <f>VLOOKUP(A2398,Total!$A$1:$J$47,9,0)</f>
        <v>38</v>
      </c>
      <c r="I2398" s="5">
        <f t="shared" si="74"/>
        <v>45.22</v>
      </c>
      <c r="J2398" s="5">
        <f t="shared" si="75"/>
        <v>226.1</v>
      </c>
    </row>
    <row r="2399" spans="1:10" x14ac:dyDescent="0.25">
      <c r="A2399" t="s">
        <v>120</v>
      </c>
      <c r="B2399" t="s">
        <v>121</v>
      </c>
      <c r="C2399">
        <v>2</v>
      </c>
      <c r="D2399">
        <v>21</v>
      </c>
      <c r="E2399" t="s">
        <v>30</v>
      </c>
      <c r="F2399" s="1" t="s">
        <v>148</v>
      </c>
      <c r="G2399" t="str">
        <f>VLOOKUP(A2399,Total!$A$1:$J$47,8,0)</f>
        <v>Upper-100% Polyester  sock-100% polyurethane outsole-TPR</v>
      </c>
      <c r="H2399" s="6">
        <f>VLOOKUP(A2399,Total!$A$1:$J$47,9,0)</f>
        <v>35</v>
      </c>
      <c r="I2399" s="5">
        <f t="shared" si="74"/>
        <v>41.65</v>
      </c>
      <c r="J2399" s="5">
        <f t="shared" si="75"/>
        <v>83.3</v>
      </c>
    </row>
    <row r="2400" spans="1:10" x14ac:dyDescent="0.25">
      <c r="A2400" t="s">
        <v>123</v>
      </c>
      <c r="B2400" t="s">
        <v>124</v>
      </c>
      <c r="C2400">
        <v>4</v>
      </c>
      <c r="D2400">
        <v>21</v>
      </c>
      <c r="E2400" t="s">
        <v>30</v>
      </c>
      <c r="F2400" s="1" t="s">
        <v>22</v>
      </c>
      <c r="G2400" t="str">
        <f>VLOOKUP(A2400,Total!$A$1:$J$47,8,0)</f>
        <v>Upper: Synthetic Materials Lining And Sock: Synthetic Materials Outer: Other Synthetic Materials</v>
      </c>
      <c r="H2400" s="6">
        <f>VLOOKUP(A2400,Total!$A$1:$J$47,9,0)</f>
        <v>35</v>
      </c>
      <c r="I2400" s="5">
        <f t="shared" si="74"/>
        <v>41.65</v>
      </c>
      <c r="J2400" s="5">
        <f t="shared" si="75"/>
        <v>166.6</v>
      </c>
    </row>
    <row r="2401" spans="1:10" x14ac:dyDescent="0.25">
      <c r="A2401" t="s">
        <v>123</v>
      </c>
      <c r="B2401" t="s">
        <v>124</v>
      </c>
      <c r="C2401">
        <v>4</v>
      </c>
      <c r="D2401">
        <v>21</v>
      </c>
      <c r="E2401" t="s">
        <v>30</v>
      </c>
      <c r="F2401" s="1" t="s">
        <v>22</v>
      </c>
      <c r="G2401" t="str">
        <f>VLOOKUP(A2401,Total!$A$1:$J$47,8,0)</f>
        <v>Upper: Synthetic Materials Lining And Sock: Synthetic Materials Outer: Other Synthetic Materials</v>
      </c>
      <c r="H2401" s="6">
        <f>VLOOKUP(A2401,Total!$A$1:$J$47,9,0)</f>
        <v>35</v>
      </c>
      <c r="I2401" s="5">
        <f t="shared" si="74"/>
        <v>41.65</v>
      </c>
      <c r="J2401" s="5">
        <f t="shared" si="75"/>
        <v>166.6</v>
      </c>
    </row>
    <row r="2402" spans="1:10" x14ac:dyDescent="0.25">
      <c r="A2402" t="s">
        <v>123</v>
      </c>
      <c r="B2402" t="s">
        <v>124</v>
      </c>
      <c r="C2402">
        <v>3</v>
      </c>
      <c r="D2402">
        <v>21</v>
      </c>
      <c r="E2402" t="s">
        <v>30</v>
      </c>
      <c r="F2402" s="1" t="s">
        <v>22</v>
      </c>
      <c r="G2402" t="str">
        <f>VLOOKUP(A2402,Total!$A$1:$J$47,8,0)</f>
        <v>Upper: Synthetic Materials Lining And Sock: Synthetic Materials Outer: Other Synthetic Materials</v>
      </c>
      <c r="H2402" s="6">
        <f>VLOOKUP(A2402,Total!$A$1:$J$47,9,0)</f>
        <v>35</v>
      </c>
      <c r="I2402" s="5">
        <f t="shared" si="74"/>
        <v>41.65</v>
      </c>
      <c r="J2402" s="5">
        <f t="shared" si="75"/>
        <v>124.94999999999999</v>
      </c>
    </row>
    <row r="2403" spans="1:10" x14ac:dyDescent="0.25">
      <c r="A2403" t="s">
        <v>38</v>
      </c>
      <c r="B2403" t="s">
        <v>40</v>
      </c>
      <c r="C2403">
        <v>5</v>
      </c>
      <c r="D2403">
        <v>21</v>
      </c>
      <c r="E2403" t="s">
        <v>30</v>
      </c>
      <c r="F2403" s="1" t="s">
        <v>148</v>
      </c>
      <c r="G2403" t="str">
        <f>VLOOKUP(A2403,Total!$A$1:$J$47,8,0)</f>
        <v>Upper: PU 100 | Sole: Rubber 100</v>
      </c>
      <c r="H2403" s="6">
        <f>VLOOKUP(A2403,Total!$A$1:$J$47,9,0)</f>
        <v>50</v>
      </c>
      <c r="I2403" s="5">
        <f t="shared" si="74"/>
        <v>59.5</v>
      </c>
      <c r="J2403" s="5">
        <f t="shared" si="75"/>
        <v>297.5</v>
      </c>
    </row>
    <row r="2404" spans="1:10" x14ac:dyDescent="0.25">
      <c r="A2404" t="s">
        <v>105</v>
      </c>
      <c r="B2404" t="s">
        <v>106</v>
      </c>
      <c r="C2404">
        <v>5</v>
      </c>
      <c r="D2404">
        <v>21</v>
      </c>
      <c r="E2404" t="s">
        <v>30</v>
      </c>
      <c r="F2404" s="1" t="s">
        <v>22</v>
      </c>
      <c r="G2404" t="str">
        <f>VLOOKUP(A2404,Total!$A$1:$J$47,8,0)</f>
        <v>Upper: PU 100 | Sole: Rubber 100</v>
      </c>
      <c r="H2404" s="6">
        <f>VLOOKUP(A2404,Total!$A$1:$J$47,9,0)</f>
        <v>50</v>
      </c>
      <c r="I2404" s="5">
        <f t="shared" si="74"/>
        <v>59.5</v>
      </c>
      <c r="J2404" s="5">
        <f t="shared" si="75"/>
        <v>297.5</v>
      </c>
    </row>
    <row r="2405" spans="1:10" x14ac:dyDescent="0.25">
      <c r="A2405" t="s">
        <v>123</v>
      </c>
      <c r="B2405" t="s">
        <v>124</v>
      </c>
      <c r="C2405">
        <v>4</v>
      </c>
      <c r="D2405">
        <v>21</v>
      </c>
      <c r="E2405" t="s">
        <v>30</v>
      </c>
      <c r="F2405" s="1" t="s">
        <v>22</v>
      </c>
      <c r="G2405" t="str">
        <f>VLOOKUP(A2405,Total!$A$1:$J$47,8,0)</f>
        <v>Upper: Synthetic Materials Lining And Sock: Synthetic Materials Outer: Other Synthetic Materials</v>
      </c>
      <c r="H2405" s="6">
        <f>VLOOKUP(A2405,Total!$A$1:$J$47,9,0)</f>
        <v>35</v>
      </c>
      <c r="I2405" s="5">
        <f t="shared" si="74"/>
        <v>41.65</v>
      </c>
      <c r="J2405" s="5">
        <f t="shared" si="75"/>
        <v>166.6</v>
      </c>
    </row>
    <row r="2406" spans="1:10" x14ac:dyDescent="0.25">
      <c r="A2406" t="s">
        <v>120</v>
      </c>
      <c r="B2406" t="s">
        <v>121</v>
      </c>
      <c r="C2406">
        <v>4</v>
      </c>
      <c r="D2406">
        <v>21</v>
      </c>
      <c r="E2406" t="s">
        <v>30</v>
      </c>
      <c r="F2406" s="1" t="s">
        <v>147</v>
      </c>
      <c r="G2406" t="str">
        <f>VLOOKUP(A2406,Total!$A$1:$J$47,8,0)</f>
        <v>Upper-100% Polyester  sock-100% polyurethane outsole-TPR</v>
      </c>
      <c r="H2406" s="6">
        <f>VLOOKUP(A2406,Total!$A$1:$J$47,9,0)</f>
        <v>35</v>
      </c>
      <c r="I2406" s="5">
        <f t="shared" si="74"/>
        <v>41.65</v>
      </c>
      <c r="J2406" s="5">
        <f t="shared" si="75"/>
        <v>166.6</v>
      </c>
    </row>
    <row r="2407" spans="1:10" x14ac:dyDescent="0.25">
      <c r="A2407" t="s">
        <v>120</v>
      </c>
      <c r="B2407" t="s">
        <v>121</v>
      </c>
      <c r="C2407">
        <v>4</v>
      </c>
      <c r="D2407">
        <v>21</v>
      </c>
      <c r="E2407" t="s">
        <v>30</v>
      </c>
      <c r="F2407" s="1" t="s">
        <v>148</v>
      </c>
      <c r="G2407" t="str">
        <f>VLOOKUP(A2407,Total!$A$1:$J$47,8,0)</f>
        <v>Upper-100% Polyester  sock-100% polyurethane outsole-TPR</v>
      </c>
      <c r="H2407" s="6">
        <f>VLOOKUP(A2407,Total!$A$1:$J$47,9,0)</f>
        <v>35</v>
      </c>
      <c r="I2407" s="5">
        <f t="shared" si="74"/>
        <v>41.65</v>
      </c>
      <c r="J2407" s="5">
        <f t="shared" si="75"/>
        <v>166.6</v>
      </c>
    </row>
    <row r="2408" spans="1:10" x14ac:dyDescent="0.25">
      <c r="A2408" t="s">
        <v>36</v>
      </c>
      <c r="B2408" t="s">
        <v>37</v>
      </c>
      <c r="C2408">
        <v>10</v>
      </c>
      <c r="D2408">
        <v>21</v>
      </c>
      <c r="E2408" t="s">
        <v>30</v>
      </c>
      <c r="F2408" s="1" t="s">
        <v>148</v>
      </c>
      <c r="G2408" t="str">
        <f>VLOOKUP(A2408,Total!$A$1:$J$47,8,0)</f>
        <v>Upper: Polyester 100 | Sole: Rubber 100</v>
      </c>
      <c r="H2408" s="6">
        <f>VLOOKUP(A2408,Total!$A$1:$J$47,9,0)</f>
        <v>30</v>
      </c>
      <c r="I2408" s="5">
        <f t="shared" si="74"/>
        <v>35.699999999999996</v>
      </c>
      <c r="J2408" s="5">
        <f t="shared" si="75"/>
        <v>356.99999999999994</v>
      </c>
    </row>
    <row r="2409" spans="1:10" x14ac:dyDescent="0.25">
      <c r="A2409" t="s">
        <v>36</v>
      </c>
      <c r="B2409" t="s">
        <v>37</v>
      </c>
      <c r="C2409">
        <v>10</v>
      </c>
      <c r="D2409">
        <v>21</v>
      </c>
      <c r="E2409" t="s">
        <v>30</v>
      </c>
      <c r="F2409" s="1" t="s">
        <v>147</v>
      </c>
      <c r="G2409" t="str">
        <f>VLOOKUP(A2409,Total!$A$1:$J$47,8,0)</f>
        <v>Upper: Polyester 100 | Sole: Rubber 100</v>
      </c>
      <c r="H2409" s="6">
        <f>VLOOKUP(A2409,Total!$A$1:$J$47,9,0)</f>
        <v>30</v>
      </c>
      <c r="I2409" s="5">
        <f t="shared" si="74"/>
        <v>35.699999999999996</v>
      </c>
      <c r="J2409" s="5">
        <f t="shared" si="75"/>
        <v>356.99999999999994</v>
      </c>
    </row>
    <row r="2410" spans="1:10" x14ac:dyDescent="0.25">
      <c r="A2410" t="s">
        <v>68</v>
      </c>
      <c r="B2410" t="s">
        <v>69</v>
      </c>
      <c r="C2410">
        <v>2</v>
      </c>
      <c r="D2410">
        <v>21</v>
      </c>
      <c r="E2410" t="s">
        <v>30</v>
      </c>
      <c r="F2410" s="1" t="s">
        <v>147</v>
      </c>
      <c r="G2410" t="str">
        <f>VLOOKUP(A2410,Total!$A$1:$J$47,8,0)</f>
        <v>Upper: PU 100 | Sole: Thermoplastic Rubber 100</v>
      </c>
      <c r="H2410" s="6">
        <f>VLOOKUP(A2410,Total!$A$1:$J$47,9,0)</f>
        <v>55</v>
      </c>
      <c r="I2410" s="5">
        <f t="shared" si="74"/>
        <v>65.45</v>
      </c>
      <c r="J2410" s="5">
        <f t="shared" si="75"/>
        <v>130.9</v>
      </c>
    </row>
    <row r="2411" spans="1:10" x14ac:dyDescent="0.25">
      <c r="A2411" t="s">
        <v>87</v>
      </c>
      <c r="B2411" t="s">
        <v>88</v>
      </c>
      <c r="C2411">
        <v>10</v>
      </c>
      <c r="D2411">
        <v>21</v>
      </c>
      <c r="E2411" t="s">
        <v>30</v>
      </c>
      <c r="F2411" s="1" t="s">
        <v>22</v>
      </c>
      <c r="G2411" t="str">
        <f>VLOOKUP(A2411,Total!$A$1:$J$47,8,0)</f>
        <v>Upper: Polyester 100 | Sole: PVC 100</v>
      </c>
      <c r="H2411" s="6">
        <f>VLOOKUP(A2411,Total!$A$1:$J$47,9,0)</f>
        <v>36</v>
      </c>
      <c r="I2411" s="5">
        <f t="shared" si="74"/>
        <v>42.839999999999996</v>
      </c>
      <c r="J2411" s="5">
        <f t="shared" si="75"/>
        <v>428.4</v>
      </c>
    </row>
    <row r="2412" spans="1:10" x14ac:dyDescent="0.25">
      <c r="A2412" t="s">
        <v>87</v>
      </c>
      <c r="B2412" t="s">
        <v>88</v>
      </c>
      <c r="C2412">
        <v>10</v>
      </c>
      <c r="D2412">
        <v>21</v>
      </c>
      <c r="E2412" t="s">
        <v>30</v>
      </c>
      <c r="F2412" s="1" t="s">
        <v>20</v>
      </c>
      <c r="G2412" t="str">
        <f>VLOOKUP(A2412,Total!$A$1:$J$47,8,0)</f>
        <v>Upper: Polyester 100 | Sole: PVC 100</v>
      </c>
      <c r="H2412" s="6">
        <f>VLOOKUP(A2412,Total!$A$1:$J$47,9,0)</f>
        <v>36</v>
      </c>
      <c r="I2412" s="5">
        <f t="shared" si="74"/>
        <v>42.839999999999996</v>
      </c>
      <c r="J2412" s="5">
        <f t="shared" si="75"/>
        <v>428.4</v>
      </c>
    </row>
    <row r="2413" spans="1:10" x14ac:dyDescent="0.25">
      <c r="A2413" t="s">
        <v>87</v>
      </c>
      <c r="B2413" t="s">
        <v>88</v>
      </c>
      <c r="C2413">
        <v>10</v>
      </c>
      <c r="D2413">
        <v>21</v>
      </c>
      <c r="E2413" t="s">
        <v>30</v>
      </c>
      <c r="F2413" s="1" t="s">
        <v>14</v>
      </c>
      <c r="G2413" t="str">
        <f>VLOOKUP(A2413,Total!$A$1:$J$47,8,0)</f>
        <v>Upper: Polyester 100 | Sole: PVC 100</v>
      </c>
      <c r="H2413" s="6">
        <f>VLOOKUP(A2413,Total!$A$1:$J$47,9,0)</f>
        <v>36</v>
      </c>
      <c r="I2413" s="5">
        <f t="shared" si="74"/>
        <v>42.839999999999996</v>
      </c>
      <c r="J2413" s="5">
        <f t="shared" si="75"/>
        <v>428.4</v>
      </c>
    </row>
    <row r="2414" spans="1:10" x14ac:dyDescent="0.25">
      <c r="A2414" t="s">
        <v>123</v>
      </c>
      <c r="B2414" t="s">
        <v>124</v>
      </c>
      <c r="C2414">
        <v>4</v>
      </c>
      <c r="D2414">
        <v>21</v>
      </c>
      <c r="E2414" t="s">
        <v>30</v>
      </c>
      <c r="F2414" s="1" t="s">
        <v>20</v>
      </c>
      <c r="G2414" t="str">
        <f>VLOOKUP(A2414,Total!$A$1:$J$47,8,0)</f>
        <v>Upper: Synthetic Materials Lining And Sock: Synthetic Materials Outer: Other Synthetic Materials</v>
      </c>
      <c r="H2414" s="6">
        <f>VLOOKUP(A2414,Total!$A$1:$J$47,9,0)</f>
        <v>35</v>
      </c>
      <c r="I2414" s="5">
        <f t="shared" si="74"/>
        <v>41.65</v>
      </c>
      <c r="J2414" s="5">
        <f t="shared" si="75"/>
        <v>166.6</v>
      </c>
    </row>
    <row r="2415" spans="1:10" x14ac:dyDescent="0.25">
      <c r="A2415" t="s">
        <v>120</v>
      </c>
      <c r="B2415" t="s">
        <v>121</v>
      </c>
      <c r="C2415">
        <v>4</v>
      </c>
      <c r="D2415">
        <v>21</v>
      </c>
      <c r="E2415" t="s">
        <v>30</v>
      </c>
      <c r="F2415" s="1" t="s">
        <v>14</v>
      </c>
      <c r="G2415" t="str">
        <f>VLOOKUP(A2415,Total!$A$1:$J$47,8,0)</f>
        <v>Upper-100% Polyester  sock-100% polyurethane outsole-TPR</v>
      </c>
      <c r="H2415" s="6">
        <f>VLOOKUP(A2415,Total!$A$1:$J$47,9,0)</f>
        <v>35</v>
      </c>
      <c r="I2415" s="5">
        <f t="shared" si="74"/>
        <v>41.65</v>
      </c>
      <c r="J2415" s="5">
        <f t="shared" si="75"/>
        <v>166.6</v>
      </c>
    </row>
    <row r="2416" spans="1:10" x14ac:dyDescent="0.25">
      <c r="A2416" t="s">
        <v>120</v>
      </c>
      <c r="B2416" t="s">
        <v>121</v>
      </c>
      <c r="C2416">
        <v>4</v>
      </c>
      <c r="D2416">
        <v>21</v>
      </c>
      <c r="E2416" t="s">
        <v>30</v>
      </c>
      <c r="F2416" s="1" t="s">
        <v>22</v>
      </c>
      <c r="G2416" t="str">
        <f>VLOOKUP(A2416,Total!$A$1:$J$47,8,0)</f>
        <v>Upper-100% Polyester  sock-100% polyurethane outsole-TPR</v>
      </c>
      <c r="H2416" s="6">
        <f>VLOOKUP(A2416,Total!$A$1:$J$47,9,0)</f>
        <v>35</v>
      </c>
      <c r="I2416" s="5">
        <f t="shared" si="74"/>
        <v>41.65</v>
      </c>
      <c r="J2416" s="5">
        <f t="shared" si="75"/>
        <v>166.6</v>
      </c>
    </row>
    <row r="2417" spans="1:10" x14ac:dyDescent="0.25">
      <c r="A2417" t="s">
        <v>120</v>
      </c>
      <c r="B2417" t="s">
        <v>121</v>
      </c>
      <c r="C2417">
        <v>4</v>
      </c>
      <c r="D2417">
        <v>21</v>
      </c>
      <c r="E2417" t="s">
        <v>30</v>
      </c>
      <c r="F2417" s="1" t="s">
        <v>147</v>
      </c>
      <c r="G2417" t="str">
        <f>VLOOKUP(A2417,Total!$A$1:$J$47,8,0)</f>
        <v>Upper-100% Polyester  sock-100% polyurethane outsole-TPR</v>
      </c>
      <c r="H2417" s="6">
        <f>VLOOKUP(A2417,Total!$A$1:$J$47,9,0)</f>
        <v>35</v>
      </c>
      <c r="I2417" s="5">
        <f t="shared" si="74"/>
        <v>41.65</v>
      </c>
      <c r="J2417" s="5">
        <f t="shared" si="75"/>
        <v>166.6</v>
      </c>
    </row>
    <row r="2418" spans="1:10" x14ac:dyDescent="0.25">
      <c r="A2418" t="s">
        <v>123</v>
      </c>
      <c r="B2418" t="s">
        <v>124</v>
      </c>
      <c r="C2418">
        <v>4</v>
      </c>
      <c r="D2418">
        <v>21</v>
      </c>
      <c r="E2418" t="s">
        <v>30</v>
      </c>
      <c r="F2418" s="1" t="s">
        <v>31</v>
      </c>
      <c r="G2418" t="str">
        <f>VLOOKUP(A2418,Total!$A$1:$J$47,8,0)</f>
        <v>Upper: Synthetic Materials Lining And Sock: Synthetic Materials Outer: Other Synthetic Materials</v>
      </c>
      <c r="H2418" s="6">
        <f>VLOOKUP(A2418,Total!$A$1:$J$47,9,0)</f>
        <v>35</v>
      </c>
      <c r="I2418" s="5">
        <f t="shared" si="74"/>
        <v>41.65</v>
      </c>
      <c r="J2418" s="5">
        <f t="shared" si="75"/>
        <v>166.6</v>
      </c>
    </row>
    <row r="2419" spans="1:10" x14ac:dyDescent="0.25">
      <c r="A2419" t="s">
        <v>117</v>
      </c>
      <c r="B2419" t="s">
        <v>118</v>
      </c>
      <c r="C2419">
        <v>6</v>
      </c>
      <c r="D2419">
        <v>22</v>
      </c>
      <c r="E2419" t="s">
        <v>30</v>
      </c>
      <c r="F2419" s="1" t="s">
        <v>20</v>
      </c>
      <c r="G2419" t="str">
        <f>VLOOKUP(A2419,Total!$A$1:$J$47,8,0)</f>
        <v>Upper: Textile 100 | Sole: Rubber 100</v>
      </c>
      <c r="H2419" s="6">
        <f>VLOOKUP(A2419,Total!$A$1:$J$47,9,0)</f>
        <v>60</v>
      </c>
      <c r="I2419" s="5">
        <f t="shared" si="74"/>
        <v>71.399999999999991</v>
      </c>
      <c r="J2419" s="5">
        <f t="shared" si="75"/>
        <v>428.4</v>
      </c>
    </row>
    <row r="2420" spans="1:10" x14ac:dyDescent="0.25">
      <c r="A2420" t="s">
        <v>120</v>
      </c>
      <c r="B2420" t="s">
        <v>121</v>
      </c>
      <c r="C2420">
        <v>4</v>
      </c>
      <c r="D2420">
        <v>22</v>
      </c>
      <c r="E2420" t="s">
        <v>30</v>
      </c>
      <c r="F2420" s="1" t="s">
        <v>148</v>
      </c>
      <c r="G2420" t="str">
        <f>VLOOKUP(A2420,Total!$A$1:$J$47,8,0)</f>
        <v>Upper-100% Polyester  sock-100% polyurethane outsole-TPR</v>
      </c>
      <c r="H2420" s="6">
        <f>VLOOKUP(A2420,Total!$A$1:$J$47,9,0)</f>
        <v>35</v>
      </c>
      <c r="I2420" s="5">
        <f t="shared" si="74"/>
        <v>41.65</v>
      </c>
      <c r="J2420" s="5">
        <f t="shared" si="75"/>
        <v>166.6</v>
      </c>
    </row>
    <row r="2421" spans="1:10" x14ac:dyDescent="0.25">
      <c r="A2421" t="s">
        <v>120</v>
      </c>
      <c r="B2421" t="s">
        <v>121</v>
      </c>
      <c r="C2421">
        <v>4</v>
      </c>
      <c r="D2421">
        <v>22</v>
      </c>
      <c r="E2421" t="s">
        <v>30</v>
      </c>
      <c r="F2421" s="1" t="s">
        <v>20</v>
      </c>
      <c r="G2421" t="str">
        <f>VLOOKUP(A2421,Total!$A$1:$J$47,8,0)</f>
        <v>Upper-100% Polyester  sock-100% polyurethane outsole-TPR</v>
      </c>
      <c r="H2421" s="6">
        <f>VLOOKUP(A2421,Total!$A$1:$J$47,9,0)</f>
        <v>35</v>
      </c>
      <c r="I2421" s="5">
        <f t="shared" si="74"/>
        <v>41.65</v>
      </c>
      <c r="J2421" s="5">
        <f t="shared" si="75"/>
        <v>166.6</v>
      </c>
    </row>
    <row r="2422" spans="1:10" x14ac:dyDescent="0.25">
      <c r="A2422" t="s">
        <v>58</v>
      </c>
      <c r="B2422" t="s">
        <v>59</v>
      </c>
      <c r="C2422">
        <v>2</v>
      </c>
      <c r="D2422">
        <v>22</v>
      </c>
      <c r="E2422" t="s">
        <v>30</v>
      </c>
      <c r="F2422" s="1" t="s">
        <v>148</v>
      </c>
      <c r="G2422" t="str">
        <f>VLOOKUP(A2422,Total!$A$1:$J$47,8,0)</f>
        <v>Upper: PU 100 | Sole: Thermoplastic Rubber 100</v>
      </c>
      <c r="H2422" s="6">
        <f>VLOOKUP(A2422,Total!$A$1:$J$47,9,0)</f>
        <v>55</v>
      </c>
      <c r="I2422" s="5">
        <f t="shared" si="74"/>
        <v>65.45</v>
      </c>
      <c r="J2422" s="5">
        <f t="shared" si="75"/>
        <v>130.9</v>
      </c>
    </row>
    <row r="2423" spans="1:10" x14ac:dyDescent="0.25">
      <c r="A2423" t="s">
        <v>58</v>
      </c>
      <c r="B2423" t="s">
        <v>59</v>
      </c>
      <c r="C2423">
        <v>2</v>
      </c>
      <c r="D2423">
        <v>22</v>
      </c>
      <c r="E2423" t="s">
        <v>30</v>
      </c>
      <c r="F2423" s="1" t="s">
        <v>20</v>
      </c>
      <c r="G2423" t="str">
        <f>VLOOKUP(A2423,Total!$A$1:$J$47,8,0)</f>
        <v>Upper: PU 100 | Sole: Thermoplastic Rubber 100</v>
      </c>
      <c r="H2423" s="6">
        <f>VLOOKUP(A2423,Total!$A$1:$J$47,9,0)</f>
        <v>55</v>
      </c>
      <c r="I2423" s="5">
        <f t="shared" si="74"/>
        <v>65.45</v>
      </c>
      <c r="J2423" s="5">
        <f t="shared" si="75"/>
        <v>130.9</v>
      </c>
    </row>
    <row r="2424" spans="1:10" x14ac:dyDescent="0.25">
      <c r="A2424" t="s">
        <v>68</v>
      </c>
      <c r="B2424" t="s">
        <v>69</v>
      </c>
      <c r="C2424">
        <v>2</v>
      </c>
      <c r="D2424">
        <v>22</v>
      </c>
      <c r="E2424" t="s">
        <v>30</v>
      </c>
      <c r="F2424" s="1" t="s">
        <v>14</v>
      </c>
      <c r="G2424" t="str">
        <f>VLOOKUP(A2424,Total!$A$1:$J$47,8,0)</f>
        <v>Upper: PU 100 | Sole: Thermoplastic Rubber 100</v>
      </c>
      <c r="H2424" s="6">
        <f>VLOOKUP(A2424,Total!$A$1:$J$47,9,0)</f>
        <v>55</v>
      </c>
      <c r="I2424" s="5">
        <f t="shared" si="74"/>
        <v>65.45</v>
      </c>
      <c r="J2424" s="5">
        <f t="shared" si="75"/>
        <v>130.9</v>
      </c>
    </row>
    <row r="2425" spans="1:10" x14ac:dyDescent="0.25">
      <c r="A2425" t="s">
        <v>68</v>
      </c>
      <c r="B2425" t="s">
        <v>69</v>
      </c>
      <c r="C2425">
        <v>2</v>
      </c>
      <c r="D2425">
        <v>22</v>
      </c>
      <c r="E2425" t="s">
        <v>30</v>
      </c>
      <c r="F2425" s="1" t="s">
        <v>147</v>
      </c>
      <c r="G2425" t="str">
        <f>VLOOKUP(A2425,Total!$A$1:$J$47,8,0)</f>
        <v>Upper: PU 100 | Sole: Thermoplastic Rubber 100</v>
      </c>
      <c r="H2425" s="6">
        <f>VLOOKUP(A2425,Total!$A$1:$J$47,9,0)</f>
        <v>55</v>
      </c>
      <c r="I2425" s="5">
        <f t="shared" si="74"/>
        <v>65.45</v>
      </c>
      <c r="J2425" s="5">
        <f t="shared" si="75"/>
        <v>130.9</v>
      </c>
    </row>
    <row r="2426" spans="1:10" x14ac:dyDescent="0.25">
      <c r="A2426" t="s">
        <v>107</v>
      </c>
      <c r="B2426" t="s">
        <v>109</v>
      </c>
      <c r="C2426">
        <v>4</v>
      </c>
      <c r="D2426">
        <v>22</v>
      </c>
      <c r="E2426" t="s">
        <v>30</v>
      </c>
      <c r="F2426" s="1" t="s">
        <v>20</v>
      </c>
      <c r="G2426" t="str">
        <f>VLOOKUP(A2426,Total!$A$1:$J$47,8,0)</f>
        <v>Upper: PU 100 | Sole: Rubber 100</v>
      </c>
      <c r="H2426" s="6">
        <f>VLOOKUP(A2426,Total!$A$1:$J$47,9,0)</f>
        <v>55</v>
      </c>
      <c r="I2426" s="5">
        <f t="shared" si="74"/>
        <v>65.45</v>
      </c>
      <c r="J2426" s="5">
        <f t="shared" si="75"/>
        <v>261.8</v>
      </c>
    </row>
    <row r="2427" spans="1:10" x14ac:dyDescent="0.25">
      <c r="A2427" t="s">
        <v>107</v>
      </c>
      <c r="B2427" t="s">
        <v>109</v>
      </c>
      <c r="C2427">
        <v>4</v>
      </c>
      <c r="D2427">
        <v>22</v>
      </c>
      <c r="E2427" t="s">
        <v>30</v>
      </c>
      <c r="F2427" s="1" t="s">
        <v>147</v>
      </c>
      <c r="G2427" t="str">
        <f>VLOOKUP(A2427,Total!$A$1:$J$47,8,0)</f>
        <v>Upper: PU 100 | Sole: Rubber 100</v>
      </c>
      <c r="H2427" s="6">
        <f>VLOOKUP(A2427,Total!$A$1:$J$47,9,0)</f>
        <v>55</v>
      </c>
      <c r="I2427" s="5">
        <f t="shared" si="74"/>
        <v>65.45</v>
      </c>
      <c r="J2427" s="5">
        <f t="shared" si="75"/>
        <v>261.8</v>
      </c>
    </row>
    <row r="2428" spans="1:10" x14ac:dyDescent="0.25">
      <c r="A2428" t="s">
        <v>68</v>
      </c>
      <c r="B2428" t="s">
        <v>69</v>
      </c>
      <c r="C2428">
        <v>2</v>
      </c>
      <c r="D2428">
        <v>22</v>
      </c>
      <c r="E2428" t="s">
        <v>30</v>
      </c>
      <c r="F2428" s="1" t="s">
        <v>148</v>
      </c>
      <c r="G2428" t="str">
        <f>VLOOKUP(A2428,Total!$A$1:$J$47,8,0)</f>
        <v>Upper: PU 100 | Sole: Thermoplastic Rubber 100</v>
      </c>
      <c r="H2428" s="6">
        <f>VLOOKUP(A2428,Total!$A$1:$J$47,9,0)</f>
        <v>55</v>
      </c>
      <c r="I2428" s="5">
        <f t="shared" si="74"/>
        <v>65.45</v>
      </c>
      <c r="J2428" s="5">
        <f t="shared" si="75"/>
        <v>130.9</v>
      </c>
    </row>
    <row r="2429" spans="1:10" x14ac:dyDescent="0.25">
      <c r="A2429" t="s">
        <v>138</v>
      </c>
      <c r="B2429" t="s">
        <v>139</v>
      </c>
      <c r="C2429">
        <v>5</v>
      </c>
      <c r="D2429">
        <v>22</v>
      </c>
      <c r="E2429" t="s">
        <v>30</v>
      </c>
      <c r="F2429" s="1" t="s">
        <v>22</v>
      </c>
      <c r="G2429" t="str">
        <f>VLOOKUP(A2429,Total!$A$1:$J$47,8,0)</f>
        <v>Upper: PU 100 | Sole: Plastic 100</v>
      </c>
      <c r="H2429" s="6">
        <f>VLOOKUP(A2429,Total!$A$1:$J$47,9,0)</f>
        <v>38</v>
      </c>
      <c r="I2429" s="5">
        <f t="shared" si="74"/>
        <v>45.22</v>
      </c>
      <c r="J2429" s="5">
        <f t="shared" si="75"/>
        <v>226.1</v>
      </c>
    </row>
    <row r="2430" spans="1:10" x14ac:dyDescent="0.25">
      <c r="A2430" t="s">
        <v>138</v>
      </c>
      <c r="B2430" t="s">
        <v>139</v>
      </c>
      <c r="C2430">
        <v>5</v>
      </c>
      <c r="D2430">
        <v>22</v>
      </c>
      <c r="E2430" t="s">
        <v>30</v>
      </c>
      <c r="F2430" s="1" t="s">
        <v>147</v>
      </c>
      <c r="G2430" t="str">
        <f>VLOOKUP(A2430,Total!$A$1:$J$47,8,0)</f>
        <v>Upper: PU 100 | Sole: Plastic 100</v>
      </c>
      <c r="H2430" s="6">
        <f>VLOOKUP(A2430,Total!$A$1:$J$47,9,0)</f>
        <v>38</v>
      </c>
      <c r="I2430" s="5">
        <f t="shared" si="74"/>
        <v>45.22</v>
      </c>
      <c r="J2430" s="5">
        <f t="shared" si="75"/>
        <v>226.1</v>
      </c>
    </row>
    <row r="2431" spans="1:10" x14ac:dyDescent="0.25">
      <c r="A2431" t="s">
        <v>138</v>
      </c>
      <c r="B2431" t="s">
        <v>139</v>
      </c>
      <c r="C2431">
        <v>5</v>
      </c>
      <c r="D2431">
        <v>22</v>
      </c>
      <c r="E2431" t="s">
        <v>30</v>
      </c>
      <c r="F2431" s="1" t="s">
        <v>148</v>
      </c>
      <c r="G2431" t="str">
        <f>VLOOKUP(A2431,Total!$A$1:$J$47,8,0)</f>
        <v>Upper: PU 100 | Sole: Plastic 100</v>
      </c>
      <c r="H2431" s="6">
        <f>VLOOKUP(A2431,Total!$A$1:$J$47,9,0)</f>
        <v>38</v>
      </c>
      <c r="I2431" s="5">
        <f t="shared" si="74"/>
        <v>45.22</v>
      </c>
      <c r="J2431" s="5">
        <f t="shared" si="75"/>
        <v>226.1</v>
      </c>
    </row>
    <row r="2432" spans="1:10" x14ac:dyDescent="0.25">
      <c r="A2432" t="s">
        <v>138</v>
      </c>
      <c r="B2432" t="s">
        <v>139</v>
      </c>
      <c r="C2432">
        <v>5</v>
      </c>
      <c r="D2432">
        <v>22</v>
      </c>
      <c r="E2432" t="s">
        <v>30</v>
      </c>
      <c r="F2432" s="1" t="s">
        <v>148</v>
      </c>
      <c r="G2432" t="str">
        <f>VLOOKUP(A2432,Total!$A$1:$J$47,8,0)</f>
        <v>Upper: PU 100 | Sole: Plastic 100</v>
      </c>
      <c r="H2432" s="6">
        <f>VLOOKUP(A2432,Total!$A$1:$J$47,9,0)</f>
        <v>38</v>
      </c>
      <c r="I2432" s="5">
        <f t="shared" si="74"/>
        <v>45.22</v>
      </c>
      <c r="J2432" s="5">
        <f t="shared" si="75"/>
        <v>226.1</v>
      </c>
    </row>
    <row r="2433" spans="1:10" x14ac:dyDescent="0.25">
      <c r="A2433" t="s">
        <v>138</v>
      </c>
      <c r="B2433" t="s">
        <v>139</v>
      </c>
      <c r="C2433">
        <v>5</v>
      </c>
      <c r="D2433">
        <v>22</v>
      </c>
      <c r="E2433" t="s">
        <v>30</v>
      </c>
      <c r="F2433" s="1" t="s">
        <v>20</v>
      </c>
      <c r="G2433" t="str">
        <f>VLOOKUP(A2433,Total!$A$1:$J$47,8,0)</f>
        <v>Upper: PU 100 | Sole: Plastic 100</v>
      </c>
      <c r="H2433" s="6">
        <f>VLOOKUP(A2433,Total!$A$1:$J$47,9,0)</f>
        <v>38</v>
      </c>
      <c r="I2433" s="5">
        <f t="shared" si="74"/>
        <v>45.22</v>
      </c>
      <c r="J2433" s="5">
        <f t="shared" si="75"/>
        <v>226.1</v>
      </c>
    </row>
    <row r="2434" spans="1:10" x14ac:dyDescent="0.25">
      <c r="A2434" t="s">
        <v>138</v>
      </c>
      <c r="B2434" t="s">
        <v>139</v>
      </c>
      <c r="C2434">
        <v>5</v>
      </c>
      <c r="D2434">
        <v>22</v>
      </c>
      <c r="E2434" t="s">
        <v>30</v>
      </c>
      <c r="F2434" s="1" t="s">
        <v>20</v>
      </c>
      <c r="G2434" t="str">
        <f>VLOOKUP(A2434,Total!$A$1:$J$47,8,0)</f>
        <v>Upper: PU 100 | Sole: Plastic 100</v>
      </c>
      <c r="H2434" s="6">
        <f>VLOOKUP(A2434,Total!$A$1:$J$47,9,0)</f>
        <v>38</v>
      </c>
      <c r="I2434" s="5">
        <f t="shared" si="74"/>
        <v>45.22</v>
      </c>
      <c r="J2434" s="5">
        <f t="shared" si="75"/>
        <v>226.1</v>
      </c>
    </row>
    <row r="2435" spans="1:10" x14ac:dyDescent="0.25">
      <c r="A2435" t="s">
        <v>138</v>
      </c>
      <c r="B2435" t="s">
        <v>139</v>
      </c>
      <c r="C2435">
        <v>5</v>
      </c>
      <c r="D2435">
        <v>22</v>
      </c>
      <c r="E2435" t="s">
        <v>30</v>
      </c>
      <c r="F2435" s="1" t="s">
        <v>22</v>
      </c>
      <c r="G2435" t="str">
        <f>VLOOKUP(A2435,Total!$A$1:$J$47,8,0)</f>
        <v>Upper: PU 100 | Sole: Plastic 100</v>
      </c>
      <c r="H2435" s="6">
        <f>VLOOKUP(A2435,Total!$A$1:$J$47,9,0)</f>
        <v>38</v>
      </c>
      <c r="I2435" s="5">
        <f t="shared" ref="I2435:I2498" si="76">H2435*1.19</f>
        <v>45.22</v>
      </c>
      <c r="J2435" s="5">
        <f t="shared" ref="J2435:J2498" si="77">I2435*C2435</f>
        <v>226.1</v>
      </c>
    </row>
    <row r="2436" spans="1:10" x14ac:dyDescent="0.25">
      <c r="A2436" t="s">
        <v>138</v>
      </c>
      <c r="B2436" t="s">
        <v>139</v>
      </c>
      <c r="C2436">
        <v>5</v>
      </c>
      <c r="D2436">
        <v>22</v>
      </c>
      <c r="E2436" t="s">
        <v>30</v>
      </c>
      <c r="F2436" s="1" t="s">
        <v>14</v>
      </c>
      <c r="G2436" t="str">
        <f>VLOOKUP(A2436,Total!$A$1:$J$47,8,0)</f>
        <v>Upper: PU 100 | Sole: Plastic 100</v>
      </c>
      <c r="H2436" s="6">
        <f>VLOOKUP(A2436,Total!$A$1:$J$47,9,0)</f>
        <v>38</v>
      </c>
      <c r="I2436" s="5">
        <f t="shared" si="76"/>
        <v>45.22</v>
      </c>
      <c r="J2436" s="5">
        <f t="shared" si="77"/>
        <v>226.1</v>
      </c>
    </row>
    <row r="2437" spans="1:10" x14ac:dyDescent="0.25">
      <c r="A2437" t="s">
        <v>138</v>
      </c>
      <c r="B2437" t="s">
        <v>139</v>
      </c>
      <c r="C2437">
        <v>5</v>
      </c>
      <c r="D2437">
        <v>22</v>
      </c>
      <c r="E2437" t="s">
        <v>30</v>
      </c>
      <c r="F2437" s="1" t="s">
        <v>148</v>
      </c>
      <c r="G2437" t="str">
        <f>VLOOKUP(A2437,Total!$A$1:$J$47,8,0)</f>
        <v>Upper: PU 100 | Sole: Plastic 100</v>
      </c>
      <c r="H2437" s="6">
        <f>VLOOKUP(A2437,Total!$A$1:$J$47,9,0)</f>
        <v>38</v>
      </c>
      <c r="I2437" s="5">
        <f t="shared" si="76"/>
        <v>45.22</v>
      </c>
      <c r="J2437" s="5">
        <f t="shared" si="77"/>
        <v>226.1</v>
      </c>
    </row>
    <row r="2438" spans="1:10" x14ac:dyDescent="0.25">
      <c r="A2438" t="s">
        <v>58</v>
      </c>
      <c r="B2438" t="s">
        <v>59</v>
      </c>
      <c r="C2438">
        <v>2</v>
      </c>
      <c r="D2438">
        <v>22</v>
      </c>
      <c r="E2438" t="s">
        <v>30</v>
      </c>
      <c r="F2438" s="1" t="s">
        <v>20</v>
      </c>
      <c r="G2438" t="str">
        <f>VLOOKUP(A2438,Total!$A$1:$J$47,8,0)</f>
        <v>Upper: PU 100 | Sole: Thermoplastic Rubber 100</v>
      </c>
      <c r="H2438" s="6">
        <f>VLOOKUP(A2438,Total!$A$1:$J$47,9,0)</f>
        <v>55</v>
      </c>
      <c r="I2438" s="5">
        <f t="shared" si="76"/>
        <v>65.45</v>
      </c>
      <c r="J2438" s="5">
        <f t="shared" si="77"/>
        <v>130.9</v>
      </c>
    </row>
    <row r="2439" spans="1:10" x14ac:dyDescent="0.25">
      <c r="A2439" t="s">
        <v>99</v>
      </c>
      <c r="B2439" t="s">
        <v>100</v>
      </c>
      <c r="C2439">
        <v>12</v>
      </c>
      <c r="D2439">
        <v>22</v>
      </c>
      <c r="E2439" t="s">
        <v>30</v>
      </c>
      <c r="F2439" s="1" t="s">
        <v>20</v>
      </c>
      <c r="G2439" t="str">
        <f>VLOOKUP(A2439,Total!$A$1:$J$47,8,0)</f>
        <v>Upper: Satin 100 | Sole: Rubber 100</v>
      </c>
      <c r="H2439" s="6">
        <f>VLOOKUP(A2439,Total!$A$1:$J$47,9,0)</f>
        <v>30</v>
      </c>
      <c r="I2439" s="5">
        <f t="shared" si="76"/>
        <v>35.699999999999996</v>
      </c>
      <c r="J2439" s="5">
        <f t="shared" si="77"/>
        <v>428.4</v>
      </c>
    </row>
    <row r="2440" spans="1:10" x14ac:dyDescent="0.25">
      <c r="A2440" t="s">
        <v>99</v>
      </c>
      <c r="B2440" t="s">
        <v>100</v>
      </c>
      <c r="C2440">
        <v>12</v>
      </c>
      <c r="D2440">
        <v>22</v>
      </c>
      <c r="E2440" t="s">
        <v>30</v>
      </c>
      <c r="F2440" s="1" t="s">
        <v>148</v>
      </c>
      <c r="G2440" t="str">
        <f>VLOOKUP(A2440,Total!$A$1:$J$47,8,0)</f>
        <v>Upper: Satin 100 | Sole: Rubber 100</v>
      </c>
      <c r="H2440" s="6">
        <f>VLOOKUP(A2440,Total!$A$1:$J$47,9,0)</f>
        <v>30</v>
      </c>
      <c r="I2440" s="5">
        <f t="shared" si="76"/>
        <v>35.699999999999996</v>
      </c>
      <c r="J2440" s="5">
        <f t="shared" si="77"/>
        <v>428.4</v>
      </c>
    </row>
    <row r="2441" spans="1:10" x14ac:dyDescent="0.25">
      <c r="A2441" t="s">
        <v>120</v>
      </c>
      <c r="B2441" t="s">
        <v>121</v>
      </c>
      <c r="C2441">
        <v>3</v>
      </c>
      <c r="D2441">
        <v>22</v>
      </c>
      <c r="E2441" t="s">
        <v>30</v>
      </c>
      <c r="F2441" s="1" t="s">
        <v>148</v>
      </c>
      <c r="G2441" t="str">
        <f>VLOOKUP(A2441,Total!$A$1:$J$47,8,0)</f>
        <v>Upper-100% Polyester  sock-100% polyurethane outsole-TPR</v>
      </c>
      <c r="H2441" s="6">
        <f>VLOOKUP(A2441,Total!$A$1:$J$47,9,0)</f>
        <v>35</v>
      </c>
      <c r="I2441" s="5">
        <f t="shared" si="76"/>
        <v>41.65</v>
      </c>
      <c r="J2441" s="5">
        <f t="shared" si="77"/>
        <v>124.94999999999999</v>
      </c>
    </row>
    <row r="2442" spans="1:10" x14ac:dyDescent="0.25">
      <c r="A2442" t="s">
        <v>120</v>
      </c>
      <c r="B2442" t="s">
        <v>121</v>
      </c>
      <c r="C2442">
        <v>4</v>
      </c>
      <c r="D2442">
        <v>22</v>
      </c>
      <c r="E2442" t="s">
        <v>30</v>
      </c>
      <c r="F2442" s="1" t="s">
        <v>20</v>
      </c>
      <c r="G2442" t="str">
        <f>VLOOKUP(A2442,Total!$A$1:$J$47,8,0)</f>
        <v>Upper-100% Polyester  sock-100% polyurethane outsole-TPR</v>
      </c>
      <c r="H2442" s="6">
        <f>VLOOKUP(A2442,Total!$A$1:$J$47,9,0)</f>
        <v>35</v>
      </c>
      <c r="I2442" s="5">
        <f t="shared" si="76"/>
        <v>41.65</v>
      </c>
      <c r="J2442" s="5">
        <f t="shared" si="77"/>
        <v>166.6</v>
      </c>
    </row>
    <row r="2443" spans="1:10" x14ac:dyDescent="0.25">
      <c r="A2443" t="s">
        <v>123</v>
      </c>
      <c r="B2443" t="s">
        <v>124</v>
      </c>
      <c r="C2443">
        <v>5</v>
      </c>
      <c r="D2443">
        <v>23</v>
      </c>
      <c r="E2443" t="s">
        <v>30</v>
      </c>
      <c r="F2443" s="1" t="s">
        <v>20</v>
      </c>
      <c r="G2443" t="str">
        <f>VLOOKUP(A2443,Total!$A$1:$J$47,8,0)</f>
        <v>Upper: Synthetic Materials Lining And Sock: Synthetic Materials Outer: Other Synthetic Materials</v>
      </c>
      <c r="H2443" s="6">
        <f>VLOOKUP(A2443,Total!$A$1:$J$47,9,0)</f>
        <v>35</v>
      </c>
      <c r="I2443" s="5">
        <f t="shared" si="76"/>
        <v>41.65</v>
      </c>
      <c r="J2443" s="5">
        <f t="shared" si="77"/>
        <v>208.25</v>
      </c>
    </row>
    <row r="2444" spans="1:10" x14ac:dyDescent="0.25">
      <c r="A2444" t="s">
        <v>134</v>
      </c>
      <c r="B2444" t="s">
        <v>135</v>
      </c>
      <c r="C2444">
        <v>10</v>
      </c>
      <c r="D2444">
        <v>23</v>
      </c>
      <c r="E2444" t="s">
        <v>30</v>
      </c>
      <c r="F2444" s="1" t="s">
        <v>20</v>
      </c>
      <c r="G2444" t="str">
        <f>VLOOKUP(A2444,Total!$A$1:$J$47,8,0)</f>
        <v>Upper: Polyester 100 | Sole: Rubber 100</v>
      </c>
      <c r="H2444" s="6">
        <f>VLOOKUP(A2444,Total!$A$1:$J$47,9,0)</f>
        <v>28</v>
      </c>
      <c r="I2444" s="5">
        <f t="shared" si="76"/>
        <v>33.32</v>
      </c>
      <c r="J2444" s="5">
        <f t="shared" si="77"/>
        <v>333.2</v>
      </c>
    </row>
    <row r="2445" spans="1:10" x14ac:dyDescent="0.25">
      <c r="A2445" t="s">
        <v>134</v>
      </c>
      <c r="B2445" t="s">
        <v>135</v>
      </c>
      <c r="C2445">
        <v>10</v>
      </c>
      <c r="D2445">
        <v>23</v>
      </c>
      <c r="E2445" t="s">
        <v>30</v>
      </c>
      <c r="F2445" s="1" t="s">
        <v>14</v>
      </c>
      <c r="G2445" t="str">
        <f>VLOOKUP(A2445,Total!$A$1:$J$47,8,0)</f>
        <v>Upper: Polyester 100 | Sole: Rubber 100</v>
      </c>
      <c r="H2445" s="6">
        <f>VLOOKUP(A2445,Total!$A$1:$J$47,9,0)</f>
        <v>28</v>
      </c>
      <c r="I2445" s="5">
        <f t="shared" si="76"/>
        <v>33.32</v>
      </c>
      <c r="J2445" s="5">
        <f t="shared" si="77"/>
        <v>333.2</v>
      </c>
    </row>
    <row r="2446" spans="1:10" x14ac:dyDescent="0.25">
      <c r="A2446" t="s">
        <v>36</v>
      </c>
      <c r="B2446" t="s">
        <v>37</v>
      </c>
      <c r="C2446">
        <v>10</v>
      </c>
      <c r="D2446">
        <v>23</v>
      </c>
      <c r="E2446" t="s">
        <v>30</v>
      </c>
      <c r="F2446" s="1" t="s">
        <v>20</v>
      </c>
      <c r="G2446" t="str">
        <f>VLOOKUP(A2446,Total!$A$1:$J$47,8,0)</f>
        <v>Upper: Polyester 100 | Sole: Rubber 100</v>
      </c>
      <c r="H2446" s="6">
        <f>VLOOKUP(A2446,Total!$A$1:$J$47,9,0)</f>
        <v>30</v>
      </c>
      <c r="I2446" s="5">
        <f t="shared" si="76"/>
        <v>35.699999999999996</v>
      </c>
      <c r="J2446" s="5">
        <f t="shared" si="77"/>
        <v>356.99999999999994</v>
      </c>
    </row>
    <row r="2447" spans="1:10" x14ac:dyDescent="0.25">
      <c r="A2447" t="s">
        <v>105</v>
      </c>
      <c r="B2447" t="s">
        <v>106</v>
      </c>
      <c r="C2447">
        <v>5</v>
      </c>
      <c r="D2447">
        <v>23</v>
      </c>
      <c r="E2447" t="s">
        <v>30</v>
      </c>
      <c r="F2447" s="1" t="s">
        <v>147</v>
      </c>
      <c r="G2447" t="str">
        <f>VLOOKUP(A2447,Total!$A$1:$J$47,8,0)</f>
        <v>Upper: PU 100 | Sole: Rubber 100</v>
      </c>
      <c r="H2447" s="6">
        <f>VLOOKUP(A2447,Total!$A$1:$J$47,9,0)</f>
        <v>50</v>
      </c>
      <c r="I2447" s="5">
        <f t="shared" si="76"/>
        <v>59.5</v>
      </c>
      <c r="J2447" s="5">
        <f t="shared" si="77"/>
        <v>297.5</v>
      </c>
    </row>
    <row r="2448" spans="1:10" x14ac:dyDescent="0.25">
      <c r="A2448" t="s">
        <v>123</v>
      </c>
      <c r="B2448" t="s">
        <v>124</v>
      </c>
      <c r="C2448">
        <v>5</v>
      </c>
      <c r="D2448">
        <v>23</v>
      </c>
      <c r="E2448" t="s">
        <v>30</v>
      </c>
      <c r="F2448" s="1" t="s">
        <v>12</v>
      </c>
      <c r="G2448" t="str">
        <f>VLOOKUP(A2448,Total!$A$1:$J$47,8,0)</f>
        <v>Upper: Synthetic Materials Lining And Sock: Synthetic Materials Outer: Other Synthetic Materials</v>
      </c>
      <c r="H2448" s="6">
        <f>VLOOKUP(A2448,Total!$A$1:$J$47,9,0)</f>
        <v>35</v>
      </c>
      <c r="I2448" s="5">
        <f t="shared" si="76"/>
        <v>41.65</v>
      </c>
      <c r="J2448" s="5">
        <f t="shared" si="77"/>
        <v>208.25</v>
      </c>
    </row>
    <row r="2449" spans="1:10" x14ac:dyDescent="0.25">
      <c r="A2449" t="s">
        <v>105</v>
      </c>
      <c r="B2449" t="s">
        <v>106</v>
      </c>
      <c r="C2449">
        <v>5</v>
      </c>
      <c r="D2449">
        <v>23</v>
      </c>
      <c r="E2449" t="s">
        <v>30</v>
      </c>
      <c r="F2449" s="1" t="s">
        <v>20</v>
      </c>
      <c r="G2449" t="str">
        <f>VLOOKUP(A2449,Total!$A$1:$J$47,8,0)</f>
        <v>Upper: PU 100 | Sole: Rubber 100</v>
      </c>
      <c r="H2449" s="6">
        <f>VLOOKUP(A2449,Total!$A$1:$J$47,9,0)</f>
        <v>50</v>
      </c>
      <c r="I2449" s="5">
        <f t="shared" si="76"/>
        <v>59.5</v>
      </c>
      <c r="J2449" s="5">
        <f t="shared" si="77"/>
        <v>297.5</v>
      </c>
    </row>
    <row r="2450" spans="1:10" x14ac:dyDescent="0.25">
      <c r="A2450" t="s">
        <v>105</v>
      </c>
      <c r="B2450" t="s">
        <v>106</v>
      </c>
      <c r="C2450">
        <v>5</v>
      </c>
      <c r="D2450">
        <v>23</v>
      </c>
      <c r="E2450" t="s">
        <v>30</v>
      </c>
      <c r="F2450" s="1" t="s">
        <v>147</v>
      </c>
      <c r="G2450" t="str">
        <f>VLOOKUP(A2450,Total!$A$1:$J$47,8,0)</f>
        <v>Upper: PU 100 | Sole: Rubber 100</v>
      </c>
      <c r="H2450" s="6">
        <f>VLOOKUP(A2450,Total!$A$1:$J$47,9,0)</f>
        <v>50</v>
      </c>
      <c r="I2450" s="5">
        <f t="shared" si="76"/>
        <v>59.5</v>
      </c>
      <c r="J2450" s="5">
        <f t="shared" si="77"/>
        <v>297.5</v>
      </c>
    </row>
    <row r="2451" spans="1:10" x14ac:dyDescent="0.25">
      <c r="A2451" t="s">
        <v>138</v>
      </c>
      <c r="B2451" t="s">
        <v>139</v>
      </c>
      <c r="C2451">
        <v>5</v>
      </c>
      <c r="D2451">
        <v>23</v>
      </c>
      <c r="E2451" t="s">
        <v>30</v>
      </c>
      <c r="F2451" s="1" t="s">
        <v>148</v>
      </c>
      <c r="G2451" t="str">
        <f>VLOOKUP(A2451,Total!$A$1:$J$47,8,0)</f>
        <v>Upper: PU 100 | Sole: Plastic 100</v>
      </c>
      <c r="H2451" s="6">
        <f>VLOOKUP(A2451,Total!$A$1:$J$47,9,0)</f>
        <v>38</v>
      </c>
      <c r="I2451" s="5">
        <f t="shared" si="76"/>
        <v>45.22</v>
      </c>
      <c r="J2451" s="5">
        <f t="shared" si="77"/>
        <v>226.1</v>
      </c>
    </row>
    <row r="2452" spans="1:10" x14ac:dyDescent="0.25">
      <c r="A2452" t="s">
        <v>130</v>
      </c>
      <c r="B2452" t="s">
        <v>131</v>
      </c>
      <c r="C2452">
        <v>10</v>
      </c>
      <c r="D2452">
        <v>23</v>
      </c>
      <c r="E2452" t="s">
        <v>30</v>
      </c>
      <c r="F2452" s="1" t="s">
        <v>22</v>
      </c>
      <c r="G2452" t="str">
        <f>VLOOKUP(A2452,Total!$A$1:$J$47,8,0)</f>
        <v>Upper: PU 100 | Sole: Rubber 100</v>
      </c>
      <c r="H2452" s="6">
        <f>VLOOKUP(A2452,Total!$A$1:$J$47,9,0)</f>
        <v>30</v>
      </c>
      <c r="I2452" s="5">
        <f t="shared" si="76"/>
        <v>35.699999999999996</v>
      </c>
      <c r="J2452" s="5">
        <f t="shared" si="77"/>
        <v>356.99999999999994</v>
      </c>
    </row>
    <row r="2453" spans="1:10" x14ac:dyDescent="0.25">
      <c r="A2453" t="s">
        <v>130</v>
      </c>
      <c r="B2453" t="s">
        <v>131</v>
      </c>
      <c r="C2453">
        <v>10</v>
      </c>
      <c r="D2453">
        <v>23</v>
      </c>
      <c r="E2453" t="s">
        <v>30</v>
      </c>
      <c r="F2453" s="1" t="s">
        <v>20</v>
      </c>
      <c r="G2453" t="str">
        <f>VLOOKUP(A2453,Total!$A$1:$J$47,8,0)</f>
        <v>Upper: PU 100 | Sole: Rubber 100</v>
      </c>
      <c r="H2453" s="6">
        <f>VLOOKUP(A2453,Total!$A$1:$J$47,9,0)</f>
        <v>30</v>
      </c>
      <c r="I2453" s="5">
        <f t="shared" si="76"/>
        <v>35.699999999999996</v>
      </c>
      <c r="J2453" s="5">
        <f t="shared" si="77"/>
        <v>356.99999999999994</v>
      </c>
    </row>
    <row r="2454" spans="1:10" x14ac:dyDescent="0.25">
      <c r="A2454" t="s">
        <v>130</v>
      </c>
      <c r="B2454" t="s">
        <v>131</v>
      </c>
      <c r="C2454">
        <v>10</v>
      </c>
      <c r="D2454">
        <v>23</v>
      </c>
      <c r="E2454" t="s">
        <v>30</v>
      </c>
      <c r="F2454" s="1" t="s">
        <v>147</v>
      </c>
      <c r="G2454" t="str">
        <f>VLOOKUP(A2454,Total!$A$1:$J$47,8,0)</f>
        <v>Upper: PU 100 | Sole: Rubber 100</v>
      </c>
      <c r="H2454" s="6">
        <f>VLOOKUP(A2454,Total!$A$1:$J$47,9,0)</f>
        <v>30</v>
      </c>
      <c r="I2454" s="5">
        <f t="shared" si="76"/>
        <v>35.699999999999996</v>
      </c>
      <c r="J2454" s="5">
        <f t="shared" si="77"/>
        <v>356.99999999999994</v>
      </c>
    </row>
    <row r="2455" spans="1:10" x14ac:dyDescent="0.25">
      <c r="A2455" t="s">
        <v>78</v>
      </c>
      <c r="B2455" t="s">
        <v>79</v>
      </c>
      <c r="C2455">
        <v>5</v>
      </c>
      <c r="D2455">
        <v>23</v>
      </c>
      <c r="E2455" t="s">
        <v>30</v>
      </c>
      <c r="F2455" s="1" t="s">
        <v>20</v>
      </c>
      <c r="G2455" t="str">
        <f>VLOOKUP(A2455,Total!$A$1:$J$47,8,0)</f>
        <v>Upper: Polyester 100 | Sole: Rubber 100</v>
      </c>
      <c r="H2455" s="6">
        <f>VLOOKUP(A2455,Total!$A$1:$J$47,9,0)</f>
        <v>55</v>
      </c>
      <c r="I2455" s="5">
        <f t="shared" si="76"/>
        <v>65.45</v>
      </c>
      <c r="J2455" s="5">
        <f t="shared" si="77"/>
        <v>327.25</v>
      </c>
    </row>
    <row r="2456" spans="1:10" x14ac:dyDescent="0.25">
      <c r="A2456" t="s">
        <v>78</v>
      </c>
      <c r="B2456" t="s">
        <v>79</v>
      </c>
      <c r="C2456">
        <v>5</v>
      </c>
      <c r="D2456">
        <v>23</v>
      </c>
      <c r="E2456" t="s">
        <v>30</v>
      </c>
      <c r="F2456" s="1" t="s">
        <v>20</v>
      </c>
      <c r="G2456" t="str">
        <f>VLOOKUP(A2456,Total!$A$1:$J$47,8,0)</f>
        <v>Upper: Polyester 100 | Sole: Rubber 100</v>
      </c>
      <c r="H2456" s="6">
        <f>VLOOKUP(A2456,Total!$A$1:$J$47,9,0)</f>
        <v>55</v>
      </c>
      <c r="I2456" s="5">
        <f t="shared" si="76"/>
        <v>65.45</v>
      </c>
      <c r="J2456" s="5">
        <f t="shared" si="77"/>
        <v>327.25</v>
      </c>
    </row>
    <row r="2457" spans="1:10" x14ac:dyDescent="0.25">
      <c r="A2457" t="s">
        <v>78</v>
      </c>
      <c r="B2457" t="s">
        <v>79</v>
      </c>
      <c r="C2457">
        <v>5</v>
      </c>
      <c r="D2457">
        <v>23</v>
      </c>
      <c r="E2457" t="s">
        <v>30</v>
      </c>
      <c r="F2457" s="1" t="s">
        <v>14</v>
      </c>
      <c r="G2457" t="str">
        <f>VLOOKUP(A2457,Total!$A$1:$J$47,8,0)</f>
        <v>Upper: Polyester 100 | Sole: Rubber 100</v>
      </c>
      <c r="H2457" s="6">
        <f>VLOOKUP(A2457,Total!$A$1:$J$47,9,0)</f>
        <v>55</v>
      </c>
      <c r="I2457" s="5">
        <f t="shared" si="76"/>
        <v>65.45</v>
      </c>
      <c r="J2457" s="5">
        <f t="shared" si="77"/>
        <v>327.25</v>
      </c>
    </row>
    <row r="2458" spans="1:10" x14ac:dyDescent="0.25">
      <c r="A2458" t="s">
        <v>78</v>
      </c>
      <c r="B2458" t="s">
        <v>79</v>
      </c>
      <c r="C2458">
        <v>5</v>
      </c>
      <c r="D2458">
        <v>23</v>
      </c>
      <c r="E2458" t="s">
        <v>30</v>
      </c>
      <c r="F2458" s="1" t="s">
        <v>147</v>
      </c>
      <c r="G2458" t="str">
        <f>VLOOKUP(A2458,Total!$A$1:$J$47,8,0)</f>
        <v>Upper: Polyester 100 | Sole: Rubber 100</v>
      </c>
      <c r="H2458" s="6">
        <f>VLOOKUP(A2458,Total!$A$1:$J$47,9,0)</f>
        <v>55</v>
      </c>
      <c r="I2458" s="5">
        <f t="shared" si="76"/>
        <v>65.45</v>
      </c>
      <c r="J2458" s="5">
        <f t="shared" si="77"/>
        <v>327.25</v>
      </c>
    </row>
    <row r="2459" spans="1:10" x14ac:dyDescent="0.25">
      <c r="A2459" t="s">
        <v>78</v>
      </c>
      <c r="B2459" t="s">
        <v>79</v>
      </c>
      <c r="C2459">
        <v>5</v>
      </c>
      <c r="D2459">
        <v>23</v>
      </c>
      <c r="E2459" t="s">
        <v>30</v>
      </c>
      <c r="F2459" s="1" t="s">
        <v>147</v>
      </c>
      <c r="G2459" t="str">
        <f>VLOOKUP(A2459,Total!$A$1:$J$47,8,0)</f>
        <v>Upper: Polyester 100 | Sole: Rubber 100</v>
      </c>
      <c r="H2459" s="6">
        <f>VLOOKUP(A2459,Total!$A$1:$J$47,9,0)</f>
        <v>55</v>
      </c>
      <c r="I2459" s="5">
        <f t="shared" si="76"/>
        <v>65.45</v>
      </c>
      <c r="J2459" s="5">
        <f t="shared" si="77"/>
        <v>327.25</v>
      </c>
    </row>
    <row r="2460" spans="1:10" x14ac:dyDescent="0.25">
      <c r="A2460" t="s">
        <v>78</v>
      </c>
      <c r="B2460" t="s">
        <v>79</v>
      </c>
      <c r="C2460">
        <v>5</v>
      </c>
      <c r="D2460">
        <v>23</v>
      </c>
      <c r="E2460" t="s">
        <v>30</v>
      </c>
      <c r="F2460" s="1" t="s">
        <v>14</v>
      </c>
      <c r="G2460" t="str">
        <f>VLOOKUP(A2460,Total!$A$1:$J$47,8,0)</f>
        <v>Upper: Polyester 100 | Sole: Rubber 100</v>
      </c>
      <c r="H2460" s="6">
        <f>VLOOKUP(A2460,Total!$A$1:$J$47,9,0)</f>
        <v>55</v>
      </c>
      <c r="I2460" s="5">
        <f t="shared" si="76"/>
        <v>65.45</v>
      </c>
      <c r="J2460" s="5">
        <f t="shared" si="77"/>
        <v>327.25</v>
      </c>
    </row>
    <row r="2461" spans="1:10" x14ac:dyDescent="0.25">
      <c r="A2461" t="s">
        <v>78</v>
      </c>
      <c r="B2461" t="s">
        <v>79</v>
      </c>
      <c r="C2461">
        <v>5</v>
      </c>
      <c r="D2461">
        <v>23</v>
      </c>
      <c r="E2461" t="s">
        <v>30</v>
      </c>
      <c r="F2461" s="1" t="s">
        <v>147</v>
      </c>
      <c r="G2461" t="str">
        <f>VLOOKUP(A2461,Total!$A$1:$J$47,8,0)</f>
        <v>Upper: Polyester 100 | Sole: Rubber 100</v>
      </c>
      <c r="H2461" s="6">
        <f>VLOOKUP(A2461,Total!$A$1:$J$47,9,0)</f>
        <v>55</v>
      </c>
      <c r="I2461" s="5">
        <f t="shared" si="76"/>
        <v>65.45</v>
      </c>
      <c r="J2461" s="5">
        <f t="shared" si="77"/>
        <v>327.25</v>
      </c>
    </row>
    <row r="2462" spans="1:10" x14ac:dyDescent="0.25">
      <c r="A2462" t="s">
        <v>78</v>
      </c>
      <c r="B2462" t="s">
        <v>79</v>
      </c>
      <c r="C2462">
        <v>5</v>
      </c>
      <c r="D2462">
        <v>23</v>
      </c>
      <c r="E2462" t="s">
        <v>30</v>
      </c>
      <c r="F2462" s="1" t="s">
        <v>148</v>
      </c>
      <c r="G2462" t="str">
        <f>VLOOKUP(A2462,Total!$A$1:$J$47,8,0)</f>
        <v>Upper: Polyester 100 | Sole: Rubber 100</v>
      </c>
      <c r="H2462" s="6">
        <f>VLOOKUP(A2462,Total!$A$1:$J$47,9,0)</f>
        <v>55</v>
      </c>
      <c r="I2462" s="5">
        <f t="shared" si="76"/>
        <v>65.45</v>
      </c>
      <c r="J2462" s="5">
        <f t="shared" si="77"/>
        <v>327.25</v>
      </c>
    </row>
    <row r="2463" spans="1:10" x14ac:dyDescent="0.25">
      <c r="A2463" t="s">
        <v>78</v>
      </c>
      <c r="B2463" t="s">
        <v>79</v>
      </c>
      <c r="C2463">
        <v>5</v>
      </c>
      <c r="D2463">
        <v>23</v>
      </c>
      <c r="E2463" t="s">
        <v>30</v>
      </c>
      <c r="F2463" s="1" t="s">
        <v>20</v>
      </c>
      <c r="G2463" t="str">
        <f>VLOOKUP(A2463,Total!$A$1:$J$47,8,0)</f>
        <v>Upper: Polyester 100 | Sole: Rubber 100</v>
      </c>
      <c r="H2463" s="6">
        <f>VLOOKUP(A2463,Total!$A$1:$J$47,9,0)</f>
        <v>55</v>
      </c>
      <c r="I2463" s="5">
        <f t="shared" si="76"/>
        <v>65.45</v>
      </c>
      <c r="J2463" s="5">
        <f t="shared" si="77"/>
        <v>327.25</v>
      </c>
    </row>
    <row r="2464" spans="1:10" x14ac:dyDescent="0.25">
      <c r="A2464" t="s">
        <v>66</v>
      </c>
      <c r="B2464" t="s">
        <v>67</v>
      </c>
      <c r="C2464">
        <v>5</v>
      </c>
      <c r="D2464">
        <v>23</v>
      </c>
      <c r="E2464" t="s">
        <v>30</v>
      </c>
      <c r="F2464" s="1" t="s">
        <v>20</v>
      </c>
      <c r="G2464" t="str">
        <f>VLOOKUP(A2464,Total!$A$1:$J$47,8,0)</f>
        <v>Upper: PU 100 | Sole: Rubber 100</v>
      </c>
      <c r="H2464" s="6">
        <f>VLOOKUP(A2464,Total!$A$1:$J$47,9,0)</f>
        <v>55</v>
      </c>
      <c r="I2464" s="5">
        <f t="shared" si="76"/>
        <v>65.45</v>
      </c>
      <c r="J2464" s="5">
        <f t="shared" si="77"/>
        <v>327.25</v>
      </c>
    </row>
    <row r="2465" spans="1:10" x14ac:dyDescent="0.25">
      <c r="A2465" t="s">
        <v>66</v>
      </c>
      <c r="B2465" t="s">
        <v>67</v>
      </c>
      <c r="C2465">
        <v>5</v>
      </c>
      <c r="D2465">
        <v>23</v>
      </c>
      <c r="E2465" t="s">
        <v>30</v>
      </c>
      <c r="F2465" s="1" t="s">
        <v>148</v>
      </c>
      <c r="G2465" t="str">
        <f>VLOOKUP(A2465,Total!$A$1:$J$47,8,0)</f>
        <v>Upper: PU 100 | Sole: Rubber 100</v>
      </c>
      <c r="H2465" s="6">
        <f>VLOOKUP(A2465,Total!$A$1:$J$47,9,0)</f>
        <v>55</v>
      </c>
      <c r="I2465" s="5">
        <f t="shared" si="76"/>
        <v>65.45</v>
      </c>
      <c r="J2465" s="5">
        <f t="shared" si="77"/>
        <v>327.25</v>
      </c>
    </row>
    <row r="2466" spans="1:10" x14ac:dyDescent="0.25">
      <c r="A2466" t="s">
        <v>110</v>
      </c>
      <c r="B2466" t="s">
        <v>111</v>
      </c>
      <c r="C2466">
        <v>9</v>
      </c>
      <c r="D2466">
        <v>23</v>
      </c>
      <c r="E2466" t="s">
        <v>30</v>
      </c>
      <c r="F2466" s="1" t="s">
        <v>22</v>
      </c>
      <c r="G2466" t="str">
        <f>VLOOKUP(A2466,Total!$A$1:$J$47,8,0)</f>
        <v>Upper: Satin 100 | Sole: Rubber 100</v>
      </c>
      <c r="H2466" s="6">
        <f>VLOOKUP(A2466,Total!$A$1:$J$47,9,0)</f>
        <v>35</v>
      </c>
      <c r="I2466" s="5">
        <f t="shared" si="76"/>
        <v>41.65</v>
      </c>
      <c r="J2466" s="5">
        <f t="shared" si="77"/>
        <v>374.84999999999997</v>
      </c>
    </row>
    <row r="2467" spans="1:10" x14ac:dyDescent="0.25">
      <c r="A2467" t="s">
        <v>120</v>
      </c>
      <c r="B2467" t="s">
        <v>121</v>
      </c>
      <c r="C2467">
        <v>2</v>
      </c>
      <c r="D2467">
        <v>24</v>
      </c>
      <c r="E2467" t="s">
        <v>30</v>
      </c>
      <c r="F2467" s="1" t="s">
        <v>31</v>
      </c>
      <c r="G2467" t="str">
        <f>VLOOKUP(A2467,Total!$A$1:$J$47,8,0)</f>
        <v>Upper-100% Polyester  sock-100% polyurethane outsole-TPR</v>
      </c>
      <c r="H2467" s="6">
        <f>VLOOKUP(A2467,Total!$A$1:$J$47,9,0)</f>
        <v>35</v>
      </c>
      <c r="I2467" s="5">
        <f t="shared" si="76"/>
        <v>41.65</v>
      </c>
      <c r="J2467" s="5">
        <f t="shared" si="77"/>
        <v>83.3</v>
      </c>
    </row>
    <row r="2468" spans="1:10" x14ac:dyDescent="0.25">
      <c r="A2468" t="s">
        <v>134</v>
      </c>
      <c r="B2468" t="s">
        <v>135</v>
      </c>
      <c r="C2468">
        <v>10</v>
      </c>
      <c r="D2468">
        <v>24</v>
      </c>
      <c r="E2468" t="s">
        <v>30</v>
      </c>
      <c r="F2468" s="1" t="s">
        <v>20</v>
      </c>
      <c r="G2468" t="str">
        <f>VLOOKUP(A2468,Total!$A$1:$J$47,8,0)</f>
        <v>Upper: Polyester 100 | Sole: Rubber 100</v>
      </c>
      <c r="H2468" s="6">
        <f>VLOOKUP(A2468,Total!$A$1:$J$47,9,0)</f>
        <v>28</v>
      </c>
      <c r="I2468" s="5">
        <f t="shared" si="76"/>
        <v>33.32</v>
      </c>
      <c r="J2468" s="5">
        <f t="shared" si="77"/>
        <v>333.2</v>
      </c>
    </row>
    <row r="2469" spans="1:10" x14ac:dyDescent="0.25">
      <c r="A2469" t="s">
        <v>128</v>
      </c>
      <c r="B2469" t="s">
        <v>129</v>
      </c>
      <c r="C2469">
        <v>5</v>
      </c>
      <c r="D2469">
        <v>24</v>
      </c>
      <c r="E2469" t="s">
        <v>30</v>
      </c>
      <c r="F2469" s="1" t="s">
        <v>20</v>
      </c>
      <c r="G2469" t="str">
        <f>VLOOKUP(A2469,Total!$A$1:$J$47,8,0)</f>
        <v>Upper: PU 100 | Sole: Rubber 100</v>
      </c>
      <c r="H2469" s="6">
        <f>VLOOKUP(A2469,Total!$A$1:$J$47,9,0)</f>
        <v>60</v>
      </c>
      <c r="I2469" s="5">
        <f t="shared" si="76"/>
        <v>71.399999999999991</v>
      </c>
      <c r="J2469" s="5">
        <f t="shared" si="77"/>
        <v>356.99999999999994</v>
      </c>
    </row>
    <row r="2470" spans="1:10" x14ac:dyDescent="0.25">
      <c r="A2470" t="s">
        <v>92</v>
      </c>
      <c r="B2470" t="s">
        <v>93</v>
      </c>
      <c r="C2470">
        <v>5</v>
      </c>
      <c r="D2470">
        <v>24</v>
      </c>
      <c r="E2470" t="s">
        <v>30</v>
      </c>
      <c r="F2470" s="1" t="s">
        <v>14</v>
      </c>
      <c r="G2470" t="str">
        <f>VLOOKUP(A2470,Total!$A$1:$J$47,8,0)</f>
        <v>Upper: PU 100 | Sole: Rubber 100</v>
      </c>
      <c r="H2470" s="6">
        <f>VLOOKUP(A2470,Total!$A$1:$J$47,9,0)</f>
        <v>60</v>
      </c>
      <c r="I2470" s="5">
        <f t="shared" si="76"/>
        <v>71.399999999999991</v>
      </c>
      <c r="J2470" s="5">
        <f t="shared" si="77"/>
        <v>356.99999999999994</v>
      </c>
    </row>
    <row r="2471" spans="1:10" x14ac:dyDescent="0.25">
      <c r="A2471" t="s">
        <v>42</v>
      </c>
      <c r="B2471" t="s">
        <v>43</v>
      </c>
      <c r="C2471">
        <v>5</v>
      </c>
      <c r="D2471">
        <v>24</v>
      </c>
      <c r="E2471" t="s">
        <v>30</v>
      </c>
      <c r="F2471" s="1" t="s">
        <v>20</v>
      </c>
      <c r="G2471" t="str">
        <f>VLOOKUP(A2471,Total!$A$1:$J$47,8,0)</f>
        <v>Upper: PU 100 | Sole: Rubber 100</v>
      </c>
      <c r="H2471" s="6">
        <f>VLOOKUP(A2471,Total!$A$1:$J$47,9,0)</f>
        <v>65</v>
      </c>
      <c r="I2471" s="5">
        <f t="shared" si="76"/>
        <v>77.349999999999994</v>
      </c>
      <c r="J2471" s="5">
        <f t="shared" si="77"/>
        <v>386.75</v>
      </c>
    </row>
    <row r="2472" spans="1:10" x14ac:dyDescent="0.25">
      <c r="A2472" t="s">
        <v>123</v>
      </c>
      <c r="B2472" t="s">
        <v>124</v>
      </c>
      <c r="C2472">
        <v>4</v>
      </c>
      <c r="D2472">
        <v>24</v>
      </c>
      <c r="E2472" t="s">
        <v>30</v>
      </c>
      <c r="F2472" s="1" t="s">
        <v>147</v>
      </c>
      <c r="G2472" t="str">
        <f>VLOOKUP(A2472,Total!$A$1:$J$47,8,0)</f>
        <v>Upper: Synthetic Materials Lining And Sock: Synthetic Materials Outer: Other Synthetic Materials</v>
      </c>
      <c r="H2472" s="6">
        <f>VLOOKUP(A2472,Total!$A$1:$J$47,9,0)</f>
        <v>35</v>
      </c>
      <c r="I2472" s="5">
        <f t="shared" si="76"/>
        <v>41.65</v>
      </c>
      <c r="J2472" s="5">
        <f t="shared" si="77"/>
        <v>166.6</v>
      </c>
    </row>
    <row r="2473" spans="1:10" x14ac:dyDescent="0.25">
      <c r="A2473" t="s">
        <v>68</v>
      </c>
      <c r="B2473" t="s">
        <v>69</v>
      </c>
      <c r="C2473">
        <v>2</v>
      </c>
      <c r="D2473">
        <v>24</v>
      </c>
      <c r="E2473" t="s">
        <v>30</v>
      </c>
      <c r="F2473" s="1" t="s">
        <v>20</v>
      </c>
      <c r="G2473" t="str">
        <f>VLOOKUP(A2473,Total!$A$1:$J$47,8,0)</f>
        <v>Upper: PU 100 | Sole: Thermoplastic Rubber 100</v>
      </c>
      <c r="H2473" s="6">
        <f>VLOOKUP(A2473,Total!$A$1:$J$47,9,0)</f>
        <v>55</v>
      </c>
      <c r="I2473" s="5">
        <f t="shared" si="76"/>
        <v>65.45</v>
      </c>
      <c r="J2473" s="5">
        <f t="shared" si="77"/>
        <v>130.9</v>
      </c>
    </row>
    <row r="2474" spans="1:10" x14ac:dyDescent="0.25">
      <c r="A2474" t="s">
        <v>134</v>
      </c>
      <c r="B2474" t="s">
        <v>135</v>
      </c>
      <c r="C2474">
        <v>10</v>
      </c>
      <c r="D2474">
        <v>24</v>
      </c>
      <c r="E2474" t="s">
        <v>30</v>
      </c>
      <c r="F2474" s="1" t="s">
        <v>148</v>
      </c>
      <c r="G2474" t="str">
        <f>VLOOKUP(A2474,Total!$A$1:$J$47,8,0)</f>
        <v>Upper: Polyester 100 | Sole: Rubber 100</v>
      </c>
      <c r="H2474" s="6">
        <f>VLOOKUP(A2474,Total!$A$1:$J$47,9,0)</f>
        <v>28</v>
      </c>
      <c r="I2474" s="5">
        <f t="shared" si="76"/>
        <v>33.32</v>
      </c>
      <c r="J2474" s="5">
        <f t="shared" si="77"/>
        <v>333.2</v>
      </c>
    </row>
    <row r="2475" spans="1:10" x14ac:dyDescent="0.25">
      <c r="A2475" t="s">
        <v>105</v>
      </c>
      <c r="B2475" t="s">
        <v>106</v>
      </c>
      <c r="C2475">
        <v>5</v>
      </c>
      <c r="D2475">
        <v>24</v>
      </c>
      <c r="E2475" t="s">
        <v>30</v>
      </c>
      <c r="F2475" s="1" t="s">
        <v>147</v>
      </c>
      <c r="G2475" t="str">
        <f>VLOOKUP(A2475,Total!$A$1:$J$47,8,0)</f>
        <v>Upper: PU 100 | Sole: Rubber 100</v>
      </c>
      <c r="H2475" s="6">
        <f>VLOOKUP(A2475,Total!$A$1:$J$47,9,0)</f>
        <v>50</v>
      </c>
      <c r="I2475" s="5">
        <f t="shared" si="76"/>
        <v>59.5</v>
      </c>
      <c r="J2475" s="5">
        <f t="shared" si="77"/>
        <v>297.5</v>
      </c>
    </row>
    <row r="2476" spans="1:10" x14ac:dyDescent="0.25">
      <c r="A2476" t="s">
        <v>92</v>
      </c>
      <c r="B2476" t="s">
        <v>93</v>
      </c>
      <c r="C2476">
        <v>5</v>
      </c>
      <c r="D2476">
        <v>24</v>
      </c>
      <c r="E2476" t="s">
        <v>30</v>
      </c>
      <c r="F2476" s="1" t="s">
        <v>147</v>
      </c>
      <c r="G2476" t="str">
        <f>VLOOKUP(A2476,Total!$A$1:$J$47,8,0)</f>
        <v>Upper: PU 100 | Sole: Rubber 100</v>
      </c>
      <c r="H2476" s="6">
        <f>VLOOKUP(A2476,Total!$A$1:$J$47,9,0)</f>
        <v>60</v>
      </c>
      <c r="I2476" s="5">
        <f t="shared" si="76"/>
        <v>71.399999999999991</v>
      </c>
      <c r="J2476" s="5">
        <f t="shared" si="77"/>
        <v>356.99999999999994</v>
      </c>
    </row>
    <row r="2477" spans="1:10" x14ac:dyDescent="0.25">
      <c r="A2477" t="s">
        <v>54</v>
      </c>
      <c r="B2477" t="s">
        <v>55</v>
      </c>
      <c r="C2477">
        <v>9</v>
      </c>
      <c r="D2477">
        <v>24</v>
      </c>
      <c r="E2477" t="s">
        <v>30</v>
      </c>
      <c r="F2477" s="1" t="s">
        <v>22</v>
      </c>
      <c r="G2477" t="str">
        <f>VLOOKUP(A2477,Total!$A$1:$J$47,8,0)</f>
        <v>Upper: Satin 100 | Sole: Rubber 100</v>
      </c>
      <c r="H2477" s="6">
        <f>VLOOKUP(A2477,Total!$A$1:$J$47,9,0)</f>
        <v>30</v>
      </c>
      <c r="I2477" s="5">
        <f t="shared" si="76"/>
        <v>35.699999999999996</v>
      </c>
      <c r="J2477" s="5">
        <f t="shared" si="77"/>
        <v>321.29999999999995</v>
      </c>
    </row>
    <row r="2478" spans="1:10" x14ac:dyDescent="0.25">
      <c r="A2478" t="s">
        <v>110</v>
      </c>
      <c r="B2478" t="s">
        <v>111</v>
      </c>
      <c r="C2478">
        <v>9</v>
      </c>
      <c r="D2478">
        <v>24</v>
      </c>
      <c r="E2478" t="s">
        <v>30</v>
      </c>
      <c r="F2478" s="1" t="s">
        <v>148</v>
      </c>
      <c r="G2478" t="str">
        <f>VLOOKUP(A2478,Total!$A$1:$J$47,8,0)</f>
        <v>Upper: Satin 100 | Sole: Rubber 100</v>
      </c>
      <c r="H2478" s="6">
        <f>VLOOKUP(A2478,Total!$A$1:$J$47,9,0)</f>
        <v>35</v>
      </c>
      <c r="I2478" s="5">
        <f t="shared" si="76"/>
        <v>41.65</v>
      </c>
      <c r="J2478" s="5">
        <f t="shared" si="77"/>
        <v>374.84999999999997</v>
      </c>
    </row>
    <row r="2479" spans="1:10" x14ac:dyDescent="0.25">
      <c r="A2479" t="s">
        <v>132</v>
      </c>
      <c r="B2479" t="s">
        <v>133</v>
      </c>
      <c r="C2479">
        <v>4</v>
      </c>
      <c r="D2479">
        <v>24</v>
      </c>
      <c r="E2479" t="s">
        <v>30</v>
      </c>
      <c r="F2479" s="1" t="s">
        <v>147</v>
      </c>
      <c r="G2479" t="str">
        <f>VLOOKUP(A2479,Total!$A$1:$J$47,8,0)</f>
        <v>Upper: PU 100 | Sole: Rubber 100</v>
      </c>
      <c r="H2479" s="6">
        <f>VLOOKUP(A2479,Total!$A$1:$J$47,9,0)</f>
        <v>55</v>
      </c>
      <c r="I2479" s="5">
        <f t="shared" si="76"/>
        <v>65.45</v>
      </c>
      <c r="J2479" s="5">
        <f t="shared" si="77"/>
        <v>261.8</v>
      </c>
    </row>
    <row r="2480" spans="1:10" x14ac:dyDescent="0.25">
      <c r="A2480" t="s">
        <v>107</v>
      </c>
      <c r="B2480" t="s">
        <v>109</v>
      </c>
      <c r="C2480">
        <v>4</v>
      </c>
      <c r="D2480">
        <v>24</v>
      </c>
      <c r="E2480" t="s">
        <v>30</v>
      </c>
      <c r="F2480" s="1" t="s">
        <v>22</v>
      </c>
      <c r="G2480" t="str">
        <f>VLOOKUP(A2480,Total!$A$1:$J$47,8,0)</f>
        <v>Upper: PU 100 | Sole: Rubber 100</v>
      </c>
      <c r="H2480" s="6">
        <f>VLOOKUP(A2480,Total!$A$1:$J$47,9,0)</f>
        <v>55</v>
      </c>
      <c r="I2480" s="5">
        <f t="shared" si="76"/>
        <v>65.45</v>
      </c>
      <c r="J2480" s="5">
        <f t="shared" si="77"/>
        <v>261.8</v>
      </c>
    </row>
    <row r="2481" spans="1:10" x14ac:dyDescent="0.25">
      <c r="A2481" t="s">
        <v>134</v>
      </c>
      <c r="B2481" t="s">
        <v>135</v>
      </c>
      <c r="C2481">
        <v>10</v>
      </c>
      <c r="D2481">
        <v>24</v>
      </c>
      <c r="E2481" t="s">
        <v>30</v>
      </c>
      <c r="F2481" s="1" t="s">
        <v>147</v>
      </c>
      <c r="G2481" t="str">
        <f>VLOOKUP(A2481,Total!$A$1:$J$47,8,0)</f>
        <v>Upper: Polyester 100 | Sole: Rubber 100</v>
      </c>
      <c r="H2481" s="6">
        <f>VLOOKUP(A2481,Total!$A$1:$J$47,9,0)</f>
        <v>28</v>
      </c>
      <c r="I2481" s="5">
        <f t="shared" si="76"/>
        <v>33.32</v>
      </c>
      <c r="J2481" s="5">
        <f t="shared" si="77"/>
        <v>333.2</v>
      </c>
    </row>
    <row r="2482" spans="1:10" x14ac:dyDescent="0.25">
      <c r="A2482" t="s">
        <v>105</v>
      </c>
      <c r="B2482" t="s">
        <v>106</v>
      </c>
      <c r="C2482">
        <v>5</v>
      </c>
      <c r="D2482">
        <v>24</v>
      </c>
      <c r="E2482" t="s">
        <v>30</v>
      </c>
      <c r="F2482" s="1" t="s">
        <v>147</v>
      </c>
      <c r="G2482" t="str">
        <f>VLOOKUP(A2482,Total!$A$1:$J$47,8,0)</f>
        <v>Upper: PU 100 | Sole: Rubber 100</v>
      </c>
      <c r="H2482" s="6">
        <f>VLOOKUP(A2482,Total!$A$1:$J$47,9,0)</f>
        <v>50</v>
      </c>
      <c r="I2482" s="5">
        <f t="shared" si="76"/>
        <v>59.5</v>
      </c>
      <c r="J2482" s="5">
        <f t="shared" si="77"/>
        <v>297.5</v>
      </c>
    </row>
    <row r="2483" spans="1:10" x14ac:dyDescent="0.25">
      <c r="A2483" t="s">
        <v>128</v>
      </c>
      <c r="B2483" t="s">
        <v>129</v>
      </c>
      <c r="C2483">
        <v>5</v>
      </c>
      <c r="D2483">
        <v>24</v>
      </c>
      <c r="E2483" t="s">
        <v>30</v>
      </c>
      <c r="F2483" s="1" t="s">
        <v>14</v>
      </c>
      <c r="G2483" t="str">
        <f>VLOOKUP(A2483,Total!$A$1:$J$47,8,0)</f>
        <v>Upper: PU 100 | Sole: Rubber 100</v>
      </c>
      <c r="H2483" s="6">
        <f>VLOOKUP(A2483,Total!$A$1:$J$47,9,0)</f>
        <v>60</v>
      </c>
      <c r="I2483" s="5">
        <f t="shared" si="76"/>
        <v>71.399999999999991</v>
      </c>
      <c r="J2483" s="5">
        <f t="shared" si="77"/>
        <v>356.99999999999994</v>
      </c>
    </row>
    <row r="2484" spans="1:10" x14ac:dyDescent="0.25">
      <c r="A2484" t="s">
        <v>107</v>
      </c>
      <c r="B2484" t="s">
        <v>109</v>
      </c>
      <c r="C2484">
        <v>4</v>
      </c>
      <c r="D2484">
        <v>24</v>
      </c>
      <c r="E2484" t="s">
        <v>30</v>
      </c>
      <c r="F2484" s="1" t="s">
        <v>147</v>
      </c>
      <c r="G2484" t="str">
        <f>VLOOKUP(A2484,Total!$A$1:$J$47,8,0)</f>
        <v>Upper: PU 100 | Sole: Rubber 100</v>
      </c>
      <c r="H2484" s="6">
        <f>VLOOKUP(A2484,Total!$A$1:$J$47,9,0)</f>
        <v>55</v>
      </c>
      <c r="I2484" s="5">
        <f t="shared" si="76"/>
        <v>65.45</v>
      </c>
      <c r="J2484" s="5">
        <f t="shared" si="77"/>
        <v>261.8</v>
      </c>
    </row>
    <row r="2485" spans="1:10" x14ac:dyDescent="0.25">
      <c r="A2485" t="s">
        <v>134</v>
      </c>
      <c r="B2485" t="s">
        <v>135</v>
      </c>
      <c r="C2485">
        <v>10</v>
      </c>
      <c r="D2485">
        <v>24</v>
      </c>
      <c r="E2485" t="s">
        <v>30</v>
      </c>
      <c r="F2485" s="1" t="s">
        <v>20</v>
      </c>
      <c r="G2485" t="str">
        <f>VLOOKUP(A2485,Total!$A$1:$J$47,8,0)</f>
        <v>Upper: Polyester 100 | Sole: Rubber 100</v>
      </c>
      <c r="H2485" s="6">
        <f>VLOOKUP(A2485,Total!$A$1:$J$47,9,0)</f>
        <v>28</v>
      </c>
      <c r="I2485" s="5">
        <f t="shared" si="76"/>
        <v>33.32</v>
      </c>
      <c r="J2485" s="5">
        <f t="shared" si="77"/>
        <v>333.2</v>
      </c>
    </row>
    <row r="2486" spans="1:10" x14ac:dyDescent="0.25">
      <c r="A2486" t="s">
        <v>134</v>
      </c>
      <c r="B2486" t="s">
        <v>135</v>
      </c>
      <c r="C2486">
        <v>10</v>
      </c>
      <c r="D2486">
        <v>24</v>
      </c>
      <c r="E2486" t="s">
        <v>30</v>
      </c>
      <c r="F2486" s="1" t="s">
        <v>147</v>
      </c>
      <c r="G2486" t="str">
        <f>VLOOKUP(A2486,Total!$A$1:$J$47,8,0)</f>
        <v>Upper: Polyester 100 | Sole: Rubber 100</v>
      </c>
      <c r="H2486" s="6">
        <f>VLOOKUP(A2486,Total!$A$1:$J$47,9,0)</f>
        <v>28</v>
      </c>
      <c r="I2486" s="5">
        <f t="shared" si="76"/>
        <v>33.32</v>
      </c>
      <c r="J2486" s="5">
        <f t="shared" si="77"/>
        <v>333.2</v>
      </c>
    </row>
    <row r="2487" spans="1:10" x14ac:dyDescent="0.25">
      <c r="A2487" t="s">
        <v>134</v>
      </c>
      <c r="B2487" t="s">
        <v>135</v>
      </c>
      <c r="C2487">
        <v>10</v>
      </c>
      <c r="D2487">
        <v>24</v>
      </c>
      <c r="E2487" t="s">
        <v>30</v>
      </c>
      <c r="F2487" s="1" t="s">
        <v>20</v>
      </c>
      <c r="G2487" t="str">
        <f>VLOOKUP(A2487,Total!$A$1:$J$47,8,0)</f>
        <v>Upper: Polyester 100 | Sole: Rubber 100</v>
      </c>
      <c r="H2487" s="6">
        <f>VLOOKUP(A2487,Total!$A$1:$J$47,9,0)</f>
        <v>28</v>
      </c>
      <c r="I2487" s="5">
        <f t="shared" si="76"/>
        <v>33.32</v>
      </c>
      <c r="J2487" s="5">
        <f t="shared" si="77"/>
        <v>333.2</v>
      </c>
    </row>
    <row r="2488" spans="1:10" x14ac:dyDescent="0.25">
      <c r="A2488" t="s">
        <v>134</v>
      </c>
      <c r="B2488" t="s">
        <v>135</v>
      </c>
      <c r="C2488">
        <v>10</v>
      </c>
      <c r="D2488">
        <v>24</v>
      </c>
      <c r="E2488" t="s">
        <v>30</v>
      </c>
      <c r="F2488" s="1" t="s">
        <v>147</v>
      </c>
      <c r="G2488" t="str">
        <f>VLOOKUP(A2488,Total!$A$1:$J$47,8,0)</f>
        <v>Upper: Polyester 100 | Sole: Rubber 100</v>
      </c>
      <c r="H2488" s="6">
        <f>VLOOKUP(A2488,Total!$A$1:$J$47,9,0)</f>
        <v>28</v>
      </c>
      <c r="I2488" s="5">
        <f t="shared" si="76"/>
        <v>33.32</v>
      </c>
      <c r="J2488" s="5">
        <f t="shared" si="77"/>
        <v>333.2</v>
      </c>
    </row>
    <row r="2489" spans="1:10" x14ac:dyDescent="0.25">
      <c r="A2489" t="s">
        <v>134</v>
      </c>
      <c r="B2489" t="s">
        <v>135</v>
      </c>
      <c r="C2489">
        <v>10</v>
      </c>
      <c r="D2489">
        <v>24</v>
      </c>
      <c r="E2489" t="s">
        <v>30</v>
      </c>
      <c r="F2489" s="1" t="s">
        <v>148</v>
      </c>
      <c r="G2489" t="str">
        <f>VLOOKUP(A2489,Total!$A$1:$J$47,8,0)</f>
        <v>Upper: Polyester 100 | Sole: Rubber 100</v>
      </c>
      <c r="H2489" s="6">
        <f>VLOOKUP(A2489,Total!$A$1:$J$47,9,0)</f>
        <v>28</v>
      </c>
      <c r="I2489" s="5">
        <f t="shared" si="76"/>
        <v>33.32</v>
      </c>
      <c r="J2489" s="5">
        <f t="shared" si="77"/>
        <v>333.2</v>
      </c>
    </row>
    <row r="2490" spans="1:10" x14ac:dyDescent="0.25">
      <c r="A2490" t="s">
        <v>134</v>
      </c>
      <c r="B2490" t="s">
        <v>135</v>
      </c>
      <c r="C2490">
        <v>10</v>
      </c>
      <c r="D2490">
        <v>24</v>
      </c>
      <c r="E2490" t="s">
        <v>30</v>
      </c>
      <c r="F2490" s="1" t="s">
        <v>22</v>
      </c>
      <c r="G2490" t="str">
        <f>VLOOKUP(A2490,Total!$A$1:$J$47,8,0)</f>
        <v>Upper: Polyester 100 | Sole: Rubber 100</v>
      </c>
      <c r="H2490" s="6">
        <f>VLOOKUP(A2490,Total!$A$1:$J$47,9,0)</f>
        <v>28</v>
      </c>
      <c r="I2490" s="5">
        <f t="shared" si="76"/>
        <v>33.32</v>
      </c>
      <c r="J2490" s="5">
        <f t="shared" si="77"/>
        <v>333.2</v>
      </c>
    </row>
    <row r="2491" spans="1:10" x14ac:dyDescent="0.25">
      <c r="A2491" t="s">
        <v>120</v>
      </c>
      <c r="B2491" t="s">
        <v>121</v>
      </c>
      <c r="C2491">
        <v>2</v>
      </c>
      <c r="D2491">
        <v>1</v>
      </c>
      <c r="E2491" t="s">
        <v>30</v>
      </c>
      <c r="F2491" s="1" t="s">
        <v>22</v>
      </c>
      <c r="G2491" t="str">
        <f>VLOOKUP(A2491,Total!$A$1:$J$47,8,0)</f>
        <v>Upper-100% Polyester  sock-100% polyurethane outsole-TPR</v>
      </c>
      <c r="H2491" s="6">
        <f>VLOOKUP(A2491,Total!$A$1:$J$47,9,0)</f>
        <v>35</v>
      </c>
      <c r="I2491" s="5">
        <f t="shared" si="76"/>
        <v>41.65</v>
      </c>
      <c r="J2491" s="5">
        <f t="shared" si="77"/>
        <v>83.3</v>
      </c>
    </row>
    <row r="2492" spans="1:10" x14ac:dyDescent="0.25">
      <c r="A2492" t="s">
        <v>120</v>
      </c>
      <c r="B2492" t="s">
        <v>121</v>
      </c>
      <c r="C2492">
        <v>2</v>
      </c>
      <c r="D2492">
        <v>1</v>
      </c>
      <c r="E2492" t="s">
        <v>30</v>
      </c>
      <c r="F2492" s="1" t="s">
        <v>20</v>
      </c>
      <c r="G2492" t="str">
        <f>VLOOKUP(A2492,Total!$A$1:$J$47,8,0)</f>
        <v>Upper-100% Polyester  sock-100% polyurethane outsole-TPR</v>
      </c>
      <c r="H2492" s="6">
        <f>VLOOKUP(A2492,Total!$A$1:$J$47,9,0)</f>
        <v>35</v>
      </c>
      <c r="I2492" s="5">
        <f t="shared" si="76"/>
        <v>41.65</v>
      </c>
      <c r="J2492" s="5">
        <f t="shared" si="77"/>
        <v>83.3</v>
      </c>
    </row>
    <row r="2493" spans="1:10" x14ac:dyDescent="0.25">
      <c r="A2493" t="s">
        <v>120</v>
      </c>
      <c r="B2493" t="s">
        <v>121</v>
      </c>
      <c r="C2493">
        <v>2</v>
      </c>
      <c r="D2493">
        <v>1</v>
      </c>
      <c r="E2493" t="s">
        <v>30</v>
      </c>
      <c r="F2493" s="1" t="s">
        <v>148</v>
      </c>
      <c r="G2493" t="str">
        <f>VLOOKUP(A2493,Total!$A$1:$J$47,8,0)</f>
        <v>Upper-100% Polyester  sock-100% polyurethane outsole-TPR</v>
      </c>
      <c r="H2493" s="6">
        <f>VLOOKUP(A2493,Total!$A$1:$J$47,9,0)</f>
        <v>35</v>
      </c>
      <c r="I2493" s="5">
        <f t="shared" si="76"/>
        <v>41.65</v>
      </c>
      <c r="J2493" s="5">
        <f t="shared" si="77"/>
        <v>83.3</v>
      </c>
    </row>
    <row r="2494" spans="1:10" x14ac:dyDescent="0.25">
      <c r="A2494" t="s">
        <v>120</v>
      </c>
      <c r="B2494" t="s">
        <v>121</v>
      </c>
      <c r="C2494">
        <v>2</v>
      </c>
      <c r="D2494">
        <v>1</v>
      </c>
      <c r="E2494" t="s">
        <v>30</v>
      </c>
      <c r="F2494" s="1" t="s">
        <v>148</v>
      </c>
      <c r="G2494" t="str">
        <f>VLOOKUP(A2494,Total!$A$1:$J$47,8,0)</f>
        <v>Upper-100% Polyester  sock-100% polyurethane outsole-TPR</v>
      </c>
      <c r="H2494" s="6">
        <f>VLOOKUP(A2494,Total!$A$1:$J$47,9,0)</f>
        <v>35</v>
      </c>
      <c r="I2494" s="5">
        <f t="shared" si="76"/>
        <v>41.65</v>
      </c>
      <c r="J2494" s="5">
        <f t="shared" si="77"/>
        <v>83.3</v>
      </c>
    </row>
    <row r="2495" spans="1:10" x14ac:dyDescent="0.25">
      <c r="A2495" t="s">
        <v>120</v>
      </c>
      <c r="B2495" t="s">
        <v>121</v>
      </c>
      <c r="C2495">
        <v>2</v>
      </c>
      <c r="D2495">
        <v>1</v>
      </c>
      <c r="E2495" t="s">
        <v>30</v>
      </c>
      <c r="F2495" s="1" t="s">
        <v>20</v>
      </c>
      <c r="G2495" t="str">
        <f>VLOOKUP(A2495,Total!$A$1:$J$47,8,0)</f>
        <v>Upper-100% Polyester  sock-100% polyurethane outsole-TPR</v>
      </c>
      <c r="H2495" s="6">
        <f>VLOOKUP(A2495,Total!$A$1:$J$47,9,0)</f>
        <v>35</v>
      </c>
      <c r="I2495" s="5">
        <f t="shared" si="76"/>
        <v>41.65</v>
      </c>
      <c r="J2495" s="5">
        <f t="shared" si="77"/>
        <v>83.3</v>
      </c>
    </row>
    <row r="2496" spans="1:10" x14ac:dyDescent="0.25">
      <c r="A2496" t="s">
        <v>123</v>
      </c>
      <c r="B2496" t="s">
        <v>124</v>
      </c>
      <c r="C2496">
        <v>4</v>
      </c>
      <c r="D2496">
        <v>1</v>
      </c>
      <c r="E2496" t="s">
        <v>30</v>
      </c>
      <c r="F2496" s="1" t="s">
        <v>149</v>
      </c>
      <c r="G2496" t="str">
        <f>VLOOKUP(A2496,Total!$A$1:$J$47,8,0)</f>
        <v>Upper: Synthetic Materials Lining And Sock: Synthetic Materials Outer: Other Synthetic Materials</v>
      </c>
      <c r="H2496" s="6">
        <f>VLOOKUP(A2496,Total!$A$1:$J$47,9,0)</f>
        <v>35</v>
      </c>
      <c r="I2496" s="5">
        <f t="shared" si="76"/>
        <v>41.65</v>
      </c>
      <c r="J2496" s="5">
        <f t="shared" si="77"/>
        <v>166.6</v>
      </c>
    </row>
    <row r="2497" spans="1:10" x14ac:dyDescent="0.25">
      <c r="A2497" t="s">
        <v>120</v>
      </c>
      <c r="B2497" t="s">
        <v>121</v>
      </c>
      <c r="C2497">
        <v>2</v>
      </c>
      <c r="D2497">
        <v>1</v>
      </c>
      <c r="E2497" t="s">
        <v>30</v>
      </c>
      <c r="F2497" s="1" t="s">
        <v>22</v>
      </c>
      <c r="G2497" t="str">
        <f>VLOOKUP(A2497,Total!$A$1:$J$47,8,0)</f>
        <v>Upper-100% Polyester  sock-100% polyurethane outsole-TPR</v>
      </c>
      <c r="H2497" s="6">
        <f>VLOOKUP(A2497,Total!$A$1:$J$47,9,0)</f>
        <v>35</v>
      </c>
      <c r="I2497" s="5">
        <f t="shared" si="76"/>
        <v>41.65</v>
      </c>
      <c r="J2497" s="5">
        <f t="shared" si="77"/>
        <v>83.3</v>
      </c>
    </row>
    <row r="2498" spans="1:10" x14ac:dyDescent="0.25">
      <c r="A2498" t="s">
        <v>138</v>
      </c>
      <c r="B2498" t="s">
        <v>139</v>
      </c>
      <c r="C2498">
        <v>5</v>
      </c>
      <c r="D2498">
        <v>1</v>
      </c>
      <c r="E2498" t="s">
        <v>30</v>
      </c>
      <c r="F2498" s="1" t="s">
        <v>20</v>
      </c>
      <c r="G2498" t="str">
        <f>VLOOKUP(A2498,Total!$A$1:$J$47,8,0)</f>
        <v>Upper: PU 100 | Sole: Plastic 100</v>
      </c>
      <c r="H2498" s="6">
        <f>VLOOKUP(A2498,Total!$A$1:$J$47,9,0)</f>
        <v>38</v>
      </c>
      <c r="I2498" s="5">
        <f t="shared" si="76"/>
        <v>45.22</v>
      </c>
      <c r="J2498" s="5">
        <f t="shared" si="77"/>
        <v>226.1</v>
      </c>
    </row>
    <row r="2499" spans="1:10" x14ac:dyDescent="0.25">
      <c r="A2499" t="s">
        <v>123</v>
      </c>
      <c r="B2499" t="s">
        <v>124</v>
      </c>
      <c r="C2499">
        <v>4</v>
      </c>
      <c r="D2499">
        <v>1</v>
      </c>
      <c r="E2499" t="s">
        <v>30</v>
      </c>
      <c r="F2499" s="1" t="s">
        <v>149</v>
      </c>
      <c r="G2499" t="str">
        <f>VLOOKUP(A2499,Total!$A$1:$J$47,8,0)</f>
        <v>Upper: Synthetic Materials Lining And Sock: Synthetic Materials Outer: Other Synthetic Materials</v>
      </c>
      <c r="H2499" s="6">
        <f>VLOOKUP(A2499,Total!$A$1:$J$47,9,0)</f>
        <v>35</v>
      </c>
      <c r="I2499" s="5">
        <f t="shared" ref="I2499:I2562" si="78">H2499*1.19</f>
        <v>41.65</v>
      </c>
      <c r="J2499" s="5">
        <f t="shared" ref="J2499:J2562" si="79">I2499*C2499</f>
        <v>166.6</v>
      </c>
    </row>
    <row r="2500" spans="1:10" x14ac:dyDescent="0.25">
      <c r="A2500" t="s">
        <v>138</v>
      </c>
      <c r="B2500" t="s">
        <v>139</v>
      </c>
      <c r="C2500">
        <v>5</v>
      </c>
      <c r="D2500">
        <v>1</v>
      </c>
      <c r="E2500" t="s">
        <v>30</v>
      </c>
      <c r="F2500" s="1" t="s">
        <v>148</v>
      </c>
      <c r="G2500" t="str">
        <f>VLOOKUP(A2500,Total!$A$1:$J$47,8,0)</f>
        <v>Upper: PU 100 | Sole: Plastic 100</v>
      </c>
      <c r="H2500" s="6">
        <f>VLOOKUP(A2500,Total!$A$1:$J$47,9,0)</f>
        <v>38</v>
      </c>
      <c r="I2500" s="5">
        <f t="shared" si="78"/>
        <v>45.22</v>
      </c>
      <c r="J2500" s="5">
        <f t="shared" si="79"/>
        <v>226.1</v>
      </c>
    </row>
    <row r="2501" spans="1:10" x14ac:dyDescent="0.25">
      <c r="A2501" t="s">
        <v>138</v>
      </c>
      <c r="B2501" t="s">
        <v>139</v>
      </c>
      <c r="C2501">
        <v>5</v>
      </c>
      <c r="D2501">
        <v>1</v>
      </c>
      <c r="E2501" t="s">
        <v>30</v>
      </c>
      <c r="F2501" s="1" t="s">
        <v>147</v>
      </c>
      <c r="G2501" t="str">
        <f>VLOOKUP(A2501,Total!$A$1:$J$47,8,0)</f>
        <v>Upper: PU 100 | Sole: Plastic 100</v>
      </c>
      <c r="H2501" s="6">
        <f>VLOOKUP(A2501,Total!$A$1:$J$47,9,0)</f>
        <v>38</v>
      </c>
      <c r="I2501" s="5">
        <f t="shared" si="78"/>
        <v>45.22</v>
      </c>
      <c r="J2501" s="5">
        <f t="shared" si="79"/>
        <v>226.1</v>
      </c>
    </row>
    <row r="2502" spans="1:10" x14ac:dyDescent="0.25">
      <c r="A2502" t="s">
        <v>50</v>
      </c>
      <c r="B2502" t="s">
        <v>52</v>
      </c>
      <c r="C2502">
        <v>11</v>
      </c>
      <c r="D2502">
        <v>1</v>
      </c>
      <c r="E2502" t="s">
        <v>30</v>
      </c>
      <c r="F2502" s="1" t="s">
        <v>14</v>
      </c>
      <c r="G2502" t="str">
        <f>VLOOKUP(A2502,Total!$A$1:$J$47,8,0)</f>
        <v>Upper: Polyurethane 100 | Sole: Polyurethane 100</v>
      </c>
      <c r="H2502" s="6">
        <f>VLOOKUP(A2502,Total!$A$1:$J$47,9,0)</f>
        <v>24</v>
      </c>
      <c r="I2502" s="5">
        <f t="shared" si="78"/>
        <v>28.56</v>
      </c>
      <c r="J2502" s="5">
        <f t="shared" si="79"/>
        <v>314.15999999999997</v>
      </c>
    </row>
    <row r="2503" spans="1:10" x14ac:dyDescent="0.25">
      <c r="A2503" t="s">
        <v>120</v>
      </c>
      <c r="B2503" t="s">
        <v>121</v>
      </c>
      <c r="C2503">
        <v>2</v>
      </c>
      <c r="D2503">
        <v>1</v>
      </c>
      <c r="E2503" t="s">
        <v>30</v>
      </c>
      <c r="F2503" s="1" t="s">
        <v>20</v>
      </c>
      <c r="G2503" t="str">
        <f>VLOOKUP(A2503,Total!$A$1:$J$47,8,0)</f>
        <v>Upper-100% Polyester  sock-100% polyurethane outsole-TPR</v>
      </c>
      <c r="H2503" s="6">
        <f>VLOOKUP(A2503,Total!$A$1:$J$47,9,0)</f>
        <v>35</v>
      </c>
      <c r="I2503" s="5">
        <f t="shared" si="78"/>
        <v>41.65</v>
      </c>
      <c r="J2503" s="5">
        <f t="shared" si="79"/>
        <v>83.3</v>
      </c>
    </row>
    <row r="2504" spans="1:10" x14ac:dyDescent="0.25">
      <c r="A2504" t="s">
        <v>107</v>
      </c>
      <c r="B2504" t="s">
        <v>109</v>
      </c>
      <c r="C2504">
        <v>4</v>
      </c>
      <c r="D2504">
        <v>1</v>
      </c>
      <c r="E2504" t="s">
        <v>30</v>
      </c>
      <c r="F2504" s="1" t="s">
        <v>148</v>
      </c>
      <c r="G2504" t="str">
        <f>VLOOKUP(A2504,Total!$A$1:$J$47,8,0)</f>
        <v>Upper: PU 100 | Sole: Rubber 100</v>
      </c>
      <c r="H2504" s="6">
        <f>VLOOKUP(A2504,Total!$A$1:$J$47,9,0)</f>
        <v>55</v>
      </c>
      <c r="I2504" s="5">
        <f t="shared" si="78"/>
        <v>65.45</v>
      </c>
      <c r="J2504" s="5">
        <f t="shared" si="79"/>
        <v>261.8</v>
      </c>
    </row>
    <row r="2505" spans="1:10" x14ac:dyDescent="0.25">
      <c r="A2505" t="s">
        <v>107</v>
      </c>
      <c r="B2505" t="s">
        <v>109</v>
      </c>
      <c r="C2505">
        <v>4</v>
      </c>
      <c r="D2505">
        <v>1</v>
      </c>
      <c r="E2505" t="s">
        <v>30</v>
      </c>
      <c r="F2505" s="1" t="s">
        <v>148</v>
      </c>
      <c r="G2505" t="str">
        <f>VLOOKUP(A2505,Total!$A$1:$J$47,8,0)</f>
        <v>Upper: PU 100 | Sole: Rubber 100</v>
      </c>
      <c r="H2505" s="6">
        <f>VLOOKUP(A2505,Total!$A$1:$J$47,9,0)</f>
        <v>55</v>
      </c>
      <c r="I2505" s="5">
        <f t="shared" si="78"/>
        <v>65.45</v>
      </c>
      <c r="J2505" s="5">
        <f t="shared" si="79"/>
        <v>261.8</v>
      </c>
    </row>
    <row r="2506" spans="1:10" x14ac:dyDescent="0.25">
      <c r="A2506" t="s">
        <v>107</v>
      </c>
      <c r="B2506" t="s">
        <v>109</v>
      </c>
      <c r="C2506">
        <v>4</v>
      </c>
      <c r="D2506">
        <v>1</v>
      </c>
      <c r="E2506" t="s">
        <v>30</v>
      </c>
      <c r="F2506" s="1" t="s">
        <v>22</v>
      </c>
      <c r="G2506" t="str">
        <f>VLOOKUP(A2506,Total!$A$1:$J$47,8,0)</f>
        <v>Upper: PU 100 | Sole: Rubber 100</v>
      </c>
      <c r="H2506" s="6">
        <f>VLOOKUP(A2506,Total!$A$1:$J$47,9,0)</f>
        <v>55</v>
      </c>
      <c r="I2506" s="5">
        <f t="shared" si="78"/>
        <v>65.45</v>
      </c>
      <c r="J2506" s="5">
        <f t="shared" si="79"/>
        <v>261.8</v>
      </c>
    </row>
    <row r="2507" spans="1:10" x14ac:dyDescent="0.25">
      <c r="A2507" t="s">
        <v>107</v>
      </c>
      <c r="B2507" t="s">
        <v>109</v>
      </c>
      <c r="C2507">
        <v>4</v>
      </c>
      <c r="D2507">
        <v>1</v>
      </c>
      <c r="E2507" t="s">
        <v>30</v>
      </c>
      <c r="F2507" s="1" t="s">
        <v>147</v>
      </c>
      <c r="G2507" t="str">
        <f>VLOOKUP(A2507,Total!$A$1:$J$47,8,0)</f>
        <v>Upper: PU 100 | Sole: Rubber 100</v>
      </c>
      <c r="H2507" s="6">
        <f>VLOOKUP(A2507,Total!$A$1:$J$47,9,0)</f>
        <v>55</v>
      </c>
      <c r="I2507" s="5">
        <f t="shared" si="78"/>
        <v>65.45</v>
      </c>
      <c r="J2507" s="5">
        <f t="shared" si="79"/>
        <v>261.8</v>
      </c>
    </row>
    <row r="2508" spans="1:10" x14ac:dyDescent="0.25">
      <c r="A2508" t="s">
        <v>134</v>
      </c>
      <c r="B2508" t="s">
        <v>135</v>
      </c>
      <c r="C2508">
        <v>10</v>
      </c>
      <c r="D2508">
        <v>1</v>
      </c>
      <c r="E2508" t="s">
        <v>30</v>
      </c>
      <c r="F2508" s="1" t="s">
        <v>148</v>
      </c>
      <c r="G2508" t="str">
        <f>VLOOKUP(A2508,Total!$A$1:$J$47,8,0)</f>
        <v>Upper: Polyester 100 | Sole: Rubber 100</v>
      </c>
      <c r="H2508" s="6">
        <f>VLOOKUP(A2508,Total!$A$1:$J$47,9,0)</f>
        <v>28</v>
      </c>
      <c r="I2508" s="5">
        <f t="shared" si="78"/>
        <v>33.32</v>
      </c>
      <c r="J2508" s="5">
        <f t="shared" si="79"/>
        <v>333.2</v>
      </c>
    </row>
    <row r="2509" spans="1:10" x14ac:dyDescent="0.25">
      <c r="A2509" t="s">
        <v>68</v>
      </c>
      <c r="B2509" t="s">
        <v>69</v>
      </c>
      <c r="C2509">
        <v>1</v>
      </c>
      <c r="D2509">
        <v>1</v>
      </c>
      <c r="E2509" t="s">
        <v>30</v>
      </c>
      <c r="F2509" s="1" t="s">
        <v>148</v>
      </c>
      <c r="G2509" t="str">
        <f>VLOOKUP(A2509,Total!$A$1:$J$47,8,0)</f>
        <v>Upper: PU 100 | Sole: Thermoplastic Rubber 100</v>
      </c>
      <c r="H2509" s="6">
        <f>VLOOKUP(A2509,Total!$A$1:$J$47,9,0)</f>
        <v>55</v>
      </c>
      <c r="I2509" s="5">
        <f t="shared" si="78"/>
        <v>65.45</v>
      </c>
      <c r="J2509" s="5">
        <f t="shared" si="79"/>
        <v>65.45</v>
      </c>
    </row>
    <row r="2510" spans="1:10" x14ac:dyDescent="0.25">
      <c r="A2510" t="s">
        <v>120</v>
      </c>
      <c r="B2510" t="s">
        <v>121</v>
      </c>
      <c r="C2510">
        <v>4</v>
      </c>
      <c r="D2510">
        <v>1</v>
      </c>
      <c r="E2510" t="s">
        <v>30</v>
      </c>
      <c r="F2510" s="1" t="s">
        <v>14</v>
      </c>
      <c r="G2510" t="str">
        <f>VLOOKUP(A2510,Total!$A$1:$J$47,8,0)</f>
        <v>Upper-100% Polyester  sock-100% polyurethane outsole-TPR</v>
      </c>
      <c r="H2510" s="6">
        <f>VLOOKUP(A2510,Total!$A$1:$J$47,9,0)</f>
        <v>35</v>
      </c>
      <c r="I2510" s="5">
        <f t="shared" si="78"/>
        <v>41.65</v>
      </c>
      <c r="J2510" s="5">
        <f t="shared" si="79"/>
        <v>166.6</v>
      </c>
    </row>
    <row r="2511" spans="1:10" x14ac:dyDescent="0.25">
      <c r="A2511" t="s">
        <v>120</v>
      </c>
      <c r="B2511" t="s">
        <v>121</v>
      </c>
      <c r="C2511">
        <v>4</v>
      </c>
      <c r="D2511">
        <v>1</v>
      </c>
      <c r="E2511" t="s">
        <v>30</v>
      </c>
      <c r="F2511" s="1" t="s">
        <v>31</v>
      </c>
      <c r="G2511" t="str">
        <f>VLOOKUP(A2511,Total!$A$1:$J$47,8,0)</f>
        <v>Upper-100% Polyester  sock-100% polyurethane outsole-TPR</v>
      </c>
      <c r="H2511" s="6">
        <f>VLOOKUP(A2511,Total!$A$1:$J$47,9,0)</f>
        <v>35</v>
      </c>
      <c r="I2511" s="5">
        <f t="shared" si="78"/>
        <v>41.65</v>
      </c>
      <c r="J2511" s="5">
        <f t="shared" si="79"/>
        <v>166.6</v>
      </c>
    </row>
    <row r="2512" spans="1:10" x14ac:dyDescent="0.25">
      <c r="A2512" t="s">
        <v>120</v>
      </c>
      <c r="B2512" t="s">
        <v>121</v>
      </c>
      <c r="C2512">
        <v>2</v>
      </c>
      <c r="D2512">
        <v>1</v>
      </c>
      <c r="E2512" t="s">
        <v>30</v>
      </c>
      <c r="F2512" s="1" t="s">
        <v>20</v>
      </c>
      <c r="G2512" t="str">
        <f>VLOOKUP(A2512,Total!$A$1:$J$47,8,0)</f>
        <v>Upper-100% Polyester  sock-100% polyurethane outsole-TPR</v>
      </c>
      <c r="H2512" s="6">
        <f>VLOOKUP(A2512,Total!$A$1:$J$47,9,0)</f>
        <v>35</v>
      </c>
      <c r="I2512" s="5">
        <f t="shared" si="78"/>
        <v>41.65</v>
      </c>
      <c r="J2512" s="5">
        <f t="shared" si="79"/>
        <v>83.3</v>
      </c>
    </row>
    <row r="2513" spans="1:10" x14ac:dyDescent="0.25">
      <c r="A2513" t="s">
        <v>101</v>
      </c>
      <c r="B2513" t="s">
        <v>102</v>
      </c>
      <c r="C2513">
        <v>14</v>
      </c>
      <c r="D2513">
        <v>1</v>
      </c>
      <c r="E2513" t="s">
        <v>30</v>
      </c>
      <c r="F2513" s="1" t="s">
        <v>20</v>
      </c>
      <c r="G2513" t="str">
        <f>VLOOKUP(A2513,Total!$A$1:$J$47,8,0)</f>
        <v>Upper: PU 100 | Sole: Rubber 100</v>
      </c>
      <c r="H2513" s="6">
        <f>VLOOKUP(A2513,Total!$A$1:$J$47,9,0)</f>
        <v>32</v>
      </c>
      <c r="I2513" s="5">
        <f t="shared" si="78"/>
        <v>38.08</v>
      </c>
      <c r="J2513" s="5">
        <f t="shared" si="79"/>
        <v>533.12</v>
      </c>
    </row>
    <row r="2514" spans="1:10" x14ac:dyDescent="0.25">
      <c r="A2514" t="s">
        <v>120</v>
      </c>
      <c r="B2514" t="s">
        <v>121</v>
      </c>
      <c r="C2514">
        <v>4</v>
      </c>
      <c r="D2514">
        <v>1</v>
      </c>
      <c r="E2514" t="s">
        <v>30</v>
      </c>
      <c r="F2514" s="1" t="s">
        <v>20</v>
      </c>
      <c r="G2514" t="str">
        <f>VLOOKUP(A2514,Total!$A$1:$J$47,8,0)</f>
        <v>Upper-100% Polyester  sock-100% polyurethane outsole-TPR</v>
      </c>
      <c r="H2514" s="6">
        <f>VLOOKUP(A2514,Total!$A$1:$J$47,9,0)</f>
        <v>35</v>
      </c>
      <c r="I2514" s="5">
        <f t="shared" si="78"/>
        <v>41.65</v>
      </c>
      <c r="J2514" s="5">
        <f t="shared" si="79"/>
        <v>166.6</v>
      </c>
    </row>
    <row r="2515" spans="1:10" x14ac:dyDescent="0.25">
      <c r="A2515" t="s">
        <v>120</v>
      </c>
      <c r="B2515" t="s">
        <v>121</v>
      </c>
      <c r="C2515">
        <v>2</v>
      </c>
      <c r="D2515">
        <v>2</v>
      </c>
      <c r="E2515" t="s">
        <v>30</v>
      </c>
      <c r="F2515" s="1" t="s">
        <v>22</v>
      </c>
      <c r="G2515" t="str">
        <f>VLOOKUP(A2515,Total!$A$1:$J$47,8,0)</f>
        <v>Upper-100% Polyester  sock-100% polyurethane outsole-TPR</v>
      </c>
      <c r="H2515" s="6">
        <f>VLOOKUP(A2515,Total!$A$1:$J$47,9,0)</f>
        <v>35</v>
      </c>
      <c r="I2515" s="5">
        <f t="shared" si="78"/>
        <v>41.65</v>
      </c>
      <c r="J2515" s="5">
        <f t="shared" si="79"/>
        <v>83.3</v>
      </c>
    </row>
    <row r="2516" spans="1:10" x14ac:dyDescent="0.25">
      <c r="A2516" t="s">
        <v>120</v>
      </c>
      <c r="B2516" t="s">
        <v>121</v>
      </c>
      <c r="C2516">
        <v>4</v>
      </c>
      <c r="D2516">
        <v>2</v>
      </c>
      <c r="E2516" t="s">
        <v>30</v>
      </c>
      <c r="F2516" s="1" t="s">
        <v>147</v>
      </c>
      <c r="G2516" t="str">
        <f>VLOOKUP(A2516,Total!$A$1:$J$47,8,0)</f>
        <v>Upper-100% Polyester  sock-100% polyurethane outsole-TPR</v>
      </c>
      <c r="H2516" s="6">
        <f>VLOOKUP(A2516,Total!$A$1:$J$47,9,0)</f>
        <v>35</v>
      </c>
      <c r="I2516" s="5">
        <f t="shared" si="78"/>
        <v>41.65</v>
      </c>
      <c r="J2516" s="5">
        <f t="shared" si="79"/>
        <v>166.6</v>
      </c>
    </row>
    <row r="2517" spans="1:10" x14ac:dyDescent="0.25">
      <c r="A2517" t="s">
        <v>120</v>
      </c>
      <c r="B2517" t="s">
        <v>121</v>
      </c>
      <c r="C2517">
        <v>3</v>
      </c>
      <c r="D2517">
        <v>2</v>
      </c>
      <c r="E2517" t="s">
        <v>30</v>
      </c>
      <c r="F2517" s="1" t="s">
        <v>148</v>
      </c>
      <c r="G2517" t="str">
        <f>VLOOKUP(A2517,Total!$A$1:$J$47,8,0)</f>
        <v>Upper-100% Polyester  sock-100% polyurethane outsole-TPR</v>
      </c>
      <c r="H2517" s="6">
        <f>VLOOKUP(A2517,Total!$A$1:$J$47,9,0)</f>
        <v>35</v>
      </c>
      <c r="I2517" s="5">
        <f t="shared" si="78"/>
        <v>41.65</v>
      </c>
      <c r="J2517" s="5">
        <f t="shared" si="79"/>
        <v>124.94999999999999</v>
      </c>
    </row>
    <row r="2518" spans="1:10" x14ac:dyDescent="0.25">
      <c r="A2518" t="s">
        <v>120</v>
      </c>
      <c r="B2518" t="s">
        <v>121</v>
      </c>
      <c r="C2518">
        <v>2</v>
      </c>
      <c r="D2518">
        <v>2</v>
      </c>
      <c r="E2518" t="s">
        <v>30</v>
      </c>
      <c r="F2518" s="1" t="s">
        <v>22</v>
      </c>
      <c r="G2518" t="str">
        <f>VLOOKUP(A2518,Total!$A$1:$J$47,8,0)</f>
        <v>Upper-100% Polyester  sock-100% polyurethane outsole-TPR</v>
      </c>
      <c r="H2518" s="6">
        <f>VLOOKUP(A2518,Total!$A$1:$J$47,9,0)</f>
        <v>35</v>
      </c>
      <c r="I2518" s="5">
        <f t="shared" si="78"/>
        <v>41.65</v>
      </c>
      <c r="J2518" s="5">
        <f t="shared" si="79"/>
        <v>83.3</v>
      </c>
    </row>
    <row r="2519" spans="1:10" x14ac:dyDescent="0.25">
      <c r="A2519" t="s">
        <v>120</v>
      </c>
      <c r="B2519" t="s">
        <v>121</v>
      </c>
      <c r="C2519">
        <v>2</v>
      </c>
      <c r="D2519">
        <v>2</v>
      </c>
      <c r="E2519" t="s">
        <v>30</v>
      </c>
      <c r="F2519" s="1" t="s">
        <v>22</v>
      </c>
      <c r="G2519" t="str">
        <f>VLOOKUP(A2519,Total!$A$1:$J$47,8,0)</f>
        <v>Upper-100% Polyester  sock-100% polyurethane outsole-TPR</v>
      </c>
      <c r="H2519" s="6">
        <f>VLOOKUP(A2519,Total!$A$1:$J$47,9,0)</f>
        <v>35</v>
      </c>
      <c r="I2519" s="5">
        <f t="shared" si="78"/>
        <v>41.65</v>
      </c>
      <c r="J2519" s="5">
        <f t="shared" si="79"/>
        <v>83.3</v>
      </c>
    </row>
    <row r="2520" spans="1:10" x14ac:dyDescent="0.25">
      <c r="A2520" t="s">
        <v>120</v>
      </c>
      <c r="B2520" t="s">
        <v>121</v>
      </c>
      <c r="C2520">
        <v>2</v>
      </c>
      <c r="D2520">
        <v>2</v>
      </c>
      <c r="E2520" t="s">
        <v>30</v>
      </c>
      <c r="F2520" s="1" t="s">
        <v>22</v>
      </c>
      <c r="G2520" t="str">
        <f>VLOOKUP(A2520,Total!$A$1:$J$47,8,0)</f>
        <v>Upper-100% Polyester  sock-100% polyurethane outsole-TPR</v>
      </c>
      <c r="H2520" s="6">
        <f>VLOOKUP(A2520,Total!$A$1:$J$47,9,0)</f>
        <v>35</v>
      </c>
      <c r="I2520" s="5">
        <f t="shared" si="78"/>
        <v>41.65</v>
      </c>
      <c r="J2520" s="5">
        <f t="shared" si="79"/>
        <v>83.3</v>
      </c>
    </row>
    <row r="2521" spans="1:10" x14ac:dyDescent="0.25">
      <c r="A2521" t="s">
        <v>120</v>
      </c>
      <c r="B2521" t="s">
        <v>121</v>
      </c>
      <c r="C2521">
        <v>2</v>
      </c>
      <c r="D2521">
        <v>2</v>
      </c>
      <c r="E2521" t="s">
        <v>30</v>
      </c>
      <c r="F2521" s="1" t="s">
        <v>22</v>
      </c>
      <c r="G2521" t="str">
        <f>VLOOKUP(A2521,Total!$A$1:$J$47,8,0)</f>
        <v>Upper-100% Polyester  sock-100% polyurethane outsole-TPR</v>
      </c>
      <c r="H2521" s="6">
        <f>VLOOKUP(A2521,Total!$A$1:$J$47,9,0)</f>
        <v>35</v>
      </c>
      <c r="I2521" s="5">
        <f t="shared" si="78"/>
        <v>41.65</v>
      </c>
      <c r="J2521" s="5">
        <f t="shared" si="79"/>
        <v>83.3</v>
      </c>
    </row>
    <row r="2522" spans="1:10" x14ac:dyDescent="0.25">
      <c r="A2522" t="s">
        <v>123</v>
      </c>
      <c r="B2522" t="s">
        <v>124</v>
      </c>
      <c r="C2522">
        <v>5</v>
      </c>
      <c r="D2522">
        <v>2</v>
      </c>
      <c r="E2522" t="s">
        <v>30</v>
      </c>
      <c r="F2522" s="1" t="s">
        <v>20</v>
      </c>
      <c r="G2522" t="str">
        <f>VLOOKUP(A2522,Total!$A$1:$J$47,8,0)</f>
        <v>Upper: Synthetic Materials Lining And Sock: Synthetic Materials Outer: Other Synthetic Materials</v>
      </c>
      <c r="H2522" s="6">
        <f>VLOOKUP(A2522,Total!$A$1:$J$47,9,0)</f>
        <v>35</v>
      </c>
      <c r="I2522" s="5">
        <f t="shared" si="78"/>
        <v>41.65</v>
      </c>
      <c r="J2522" s="5">
        <f t="shared" si="79"/>
        <v>208.25</v>
      </c>
    </row>
    <row r="2523" spans="1:10" x14ac:dyDescent="0.25">
      <c r="A2523" t="s">
        <v>123</v>
      </c>
      <c r="B2523" t="s">
        <v>124</v>
      </c>
      <c r="C2523">
        <v>5</v>
      </c>
      <c r="D2523">
        <v>2</v>
      </c>
      <c r="E2523" t="s">
        <v>30</v>
      </c>
      <c r="F2523" s="1" t="s">
        <v>20</v>
      </c>
      <c r="G2523" t="str">
        <f>VLOOKUP(A2523,Total!$A$1:$J$47,8,0)</f>
        <v>Upper: Synthetic Materials Lining And Sock: Synthetic Materials Outer: Other Synthetic Materials</v>
      </c>
      <c r="H2523" s="6">
        <f>VLOOKUP(A2523,Total!$A$1:$J$47,9,0)</f>
        <v>35</v>
      </c>
      <c r="I2523" s="5">
        <f t="shared" si="78"/>
        <v>41.65</v>
      </c>
      <c r="J2523" s="5">
        <f t="shared" si="79"/>
        <v>208.25</v>
      </c>
    </row>
    <row r="2524" spans="1:10" x14ac:dyDescent="0.25">
      <c r="A2524" t="s">
        <v>110</v>
      </c>
      <c r="B2524" t="s">
        <v>111</v>
      </c>
      <c r="C2524">
        <v>9</v>
      </c>
      <c r="D2524">
        <v>2</v>
      </c>
      <c r="E2524" t="s">
        <v>30</v>
      </c>
      <c r="F2524" s="1" t="s">
        <v>147</v>
      </c>
      <c r="G2524" t="str">
        <f>VLOOKUP(A2524,Total!$A$1:$J$47,8,0)</f>
        <v>Upper: Satin 100 | Sole: Rubber 100</v>
      </c>
      <c r="H2524" s="6">
        <f>VLOOKUP(A2524,Total!$A$1:$J$47,9,0)</f>
        <v>35</v>
      </c>
      <c r="I2524" s="5">
        <f t="shared" si="78"/>
        <v>41.65</v>
      </c>
      <c r="J2524" s="5">
        <f t="shared" si="79"/>
        <v>374.84999999999997</v>
      </c>
    </row>
    <row r="2525" spans="1:10" x14ac:dyDescent="0.25">
      <c r="A2525" t="s">
        <v>110</v>
      </c>
      <c r="B2525" t="s">
        <v>111</v>
      </c>
      <c r="C2525">
        <v>9</v>
      </c>
      <c r="D2525">
        <v>2</v>
      </c>
      <c r="E2525" t="s">
        <v>30</v>
      </c>
      <c r="F2525" s="1" t="s">
        <v>20</v>
      </c>
      <c r="G2525" t="str">
        <f>VLOOKUP(A2525,Total!$A$1:$J$47,8,0)</f>
        <v>Upper: Satin 100 | Sole: Rubber 100</v>
      </c>
      <c r="H2525" s="6">
        <f>VLOOKUP(A2525,Total!$A$1:$J$47,9,0)</f>
        <v>35</v>
      </c>
      <c r="I2525" s="5">
        <f t="shared" si="78"/>
        <v>41.65</v>
      </c>
      <c r="J2525" s="5">
        <f t="shared" si="79"/>
        <v>374.84999999999997</v>
      </c>
    </row>
    <row r="2526" spans="1:10" x14ac:dyDescent="0.25">
      <c r="A2526" t="s">
        <v>110</v>
      </c>
      <c r="B2526" t="s">
        <v>111</v>
      </c>
      <c r="C2526">
        <v>9</v>
      </c>
      <c r="D2526">
        <v>2</v>
      </c>
      <c r="E2526" t="s">
        <v>30</v>
      </c>
      <c r="F2526" s="1" t="s">
        <v>22</v>
      </c>
      <c r="G2526" t="str">
        <f>VLOOKUP(A2526,Total!$A$1:$J$47,8,0)</f>
        <v>Upper: Satin 100 | Sole: Rubber 100</v>
      </c>
      <c r="H2526" s="6">
        <f>VLOOKUP(A2526,Total!$A$1:$J$47,9,0)</f>
        <v>35</v>
      </c>
      <c r="I2526" s="5">
        <f t="shared" si="78"/>
        <v>41.65</v>
      </c>
      <c r="J2526" s="5">
        <f t="shared" si="79"/>
        <v>374.84999999999997</v>
      </c>
    </row>
    <row r="2527" spans="1:10" x14ac:dyDescent="0.25">
      <c r="A2527" t="s">
        <v>110</v>
      </c>
      <c r="B2527" t="s">
        <v>111</v>
      </c>
      <c r="C2527">
        <v>9</v>
      </c>
      <c r="D2527">
        <v>2</v>
      </c>
      <c r="E2527" t="s">
        <v>30</v>
      </c>
      <c r="F2527" s="1" t="s">
        <v>31</v>
      </c>
      <c r="G2527" t="str">
        <f>VLOOKUP(A2527,Total!$A$1:$J$47,8,0)</f>
        <v>Upper: Satin 100 | Sole: Rubber 100</v>
      </c>
      <c r="H2527" s="6">
        <f>VLOOKUP(A2527,Total!$A$1:$J$47,9,0)</f>
        <v>35</v>
      </c>
      <c r="I2527" s="5">
        <f t="shared" si="78"/>
        <v>41.65</v>
      </c>
      <c r="J2527" s="5">
        <f t="shared" si="79"/>
        <v>374.84999999999997</v>
      </c>
    </row>
    <row r="2528" spans="1:10" x14ac:dyDescent="0.25">
      <c r="A2528" t="s">
        <v>36</v>
      </c>
      <c r="B2528" t="s">
        <v>37</v>
      </c>
      <c r="C2528">
        <v>10</v>
      </c>
      <c r="D2528">
        <v>2</v>
      </c>
      <c r="E2528" t="s">
        <v>30</v>
      </c>
      <c r="F2528" s="1" t="s">
        <v>14</v>
      </c>
      <c r="G2528" t="str">
        <f>VLOOKUP(A2528,Total!$A$1:$J$47,8,0)</f>
        <v>Upper: Polyester 100 | Sole: Rubber 100</v>
      </c>
      <c r="H2528" s="6">
        <f>VLOOKUP(A2528,Total!$A$1:$J$47,9,0)</f>
        <v>30</v>
      </c>
      <c r="I2528" s="5">
        <f t="shared" si="78"/>
        <v>35.699999999999996</v>
      </c>
      <c r="J2528" s="5">
        <f t="shared" si="79"/>
        <v>356.99999999999994</v>
      </c>
    </row>
    <row r="2529" spans="1:10" x14ac:dyDescent="0.25">
      <c r="A2529" t="s">
        <v>61</v>
      </c>
      <c r="B2529" t="s">
        <v>62</v>
      </c>
      <c r="C2529">
        <v>4</v>
      </c>
      <c r="D2529">
        <v>2</v>
      </c>
      <c r="E2529" t="s">
        <v>30</v>
      </c>
      <c r="F2529" s="1" t="s">
        <v>147</v>
      </c>
      <c r="G2529" t="str">
        <f>VLOOKUP(A2529,Total!$A$1:$J$47,8,0)</f>
        <v>Upper: PU 100 | Sole: Rubber 100</v>
      </c>
      <c r="H2529" s="6">
        <f>VLOOKUP(A2529,Total!$A$1:$J$47,9,0)</f>
        <v>55</v>
      </c>
      <c r="I2529" s="5">
        <f t="shared" si="78"/>
        <v>65.45</v>
      </c>
      <c r="J2529" s="5">
        <f t="shared" si="79"/>
        <v>261.8</v>
      </c>
    </row>
    <row r="2530" spans="1:10" x14ac:dyDescent="0.25">
      <c r="A2530" t="s">
        <v>130</v>
      </c>
      <c r="B2530" t="s">
        <v>131</v>
      </c>
      <c r="C2530">
        <v>10</v>
      </c>
      <c r="D2530">
        <v>2</v>
      </c>
      <c r="E2530" t="s">
        <v>30</v>
      </c>
      <c r="F2530" s="1" t="s">
        <v>147</v>
      </c>
      <c r="G2530" t="str">
        <f>VLOOKUP(A2530,Total!$A$1:$J$47,8,0)</f>
        <v>Upper: PU 100 | Sole: Rubber 100</v>
      </c>
      <c r="H2530" s="6">
        <f>VLOOKUP(A2530,Total!$A$1:$J$47,9,0)</f>
        <v>30</v>
      </c>
      <c r="I2530" s="5">
        <f t="shared" si="78"/>
        <v>35.699999999999996</v>
      </c>
      <c r="J2530" s="5">
        <f t="shared" si="79"/>
        <v>356.99999999999994</v>
      </c>
    </row>
    <row r="2531" spans="1:10" x14ac:dyDescent="0.25">
      <c r="A2531" t="s">
        <v>130</v>
      </c>
      <c r="B2531" t="s">
        <v>131</v>
      </c>
      <c r="C2531">
        <v>10</v>
      </c>
      <c r="D2531">
        <v>2</v>
      </c>
      <c r="E2531" t="s">
        <v>30</v>
      </c>
      <c r="F2531" s="1" t="s">
        <v>20</v>
      </c>
      <c r="G2531" t="str">
        <f>VLOOKUP(A2531,Total!$A$1:$J$47,8,0)</f>
        <v>Upper: PU 100 | Sole: Rubber 100</v>
      </c>
      <c r="H2531" s="6">
        <f>VLOOKUP(A2531,Total!$A$1:$J$47,9,0)</f>
        <v>30</v>
      </c>
      <c r="I2531" s="5">
        <f t="shared" si="78"/>
        <v>35.699999999999996</v>
      </c>
      <c r="J2531" s="5">
        <f t="shared" si="79"/>
        <v>356.99999999999994</v>
      </c>
    </row>
    <row r="2532" spans="1:10" x14ac:dyDescent="0.25">
      <c r="A2532" t="s">
        <v>72</v>
      </c>
      <c r="B2532" t="s">
        <v>73</v>
      </c>
      <c r="C2532">
        <v>18</v>
      </c>
      <c r="D2532">
        <v>2</v>
      </c>
      <c r="E2532" t="s">
        <v>30</v>
      </c>
      <c r="F2532" s="1" t="s">
        <v>31</v>
      </c>
      <c r="G2532" t="str">
        <f>VLOOKUP(A2532,Total!$A$1:$J$47,8,0)</f>
        <v>Upper: 100% PU Sole: 100% TPR</v>
      </c>
      <c r="H2532" s="6">
        <f>VLOOKUP(A2532,Total!$A$1:$J$47,9,0)</f>
        <v>22</v>
      </c>
      <c r="I2532" s="5">
        <f t="shared" si="78"/>
        <v>26.18</v>
      </c>
      <c r="J2532" s="5">
        <f t="shared" si="79"/>
        <v>471.24</v>
      </c>
    </row>
    <row r="2533" spans="1:10" x14ac:dyDescent="0.25">
      <c r="A2533" t="s">
        <v>138</v>
      </c>
      <c r="B2533" t="s">
        <v>139</v>
      </c>
      <c r="C2533">
        <v>5</v>
      </c>
      <c r="D2533">
        <v>2</v>
      </c>
      <c r="E2533" t="s">
        <v>30</v>
      </c>
      <c r="F2533" s="1" t="s">
        <v>31</v>
      </c>
      <c r="G2533" t="str">
        <f>VLOOKUP(A2533,Total!$A$1:$J$47,8,0)</f>
        <v>Upper: PU 100 | Sole: Plastic 100</v>
      </c>
      <c r="H2533" s="6">
        <f>VLOOKUP(A2533,Total!$A$1:$J$47,9,0)</f>
        <v>38</v>
      </c>
      <c r="I2533" s="5">
        <f t="shared" si="78"/>
        <v>45.22</v>
      </c>
      <c r="J2533" s="5">
        <f t="shared" si="79"/>
        <v>226.1</v>
      </c>
    </row>
    <row r="2534" spans="1:10" x14ac:dyDescent="0.25">
      <c r="A2534" t="s">
        <v>138</v>
      </c>
      <c r="B2534" t="s">
        <v>139</v>
      </c>
      <c r="C2534">
        <v>5</v>
      </c>
      <c r="D2534">
        <v>2</v>
      </c>
      <c r="E2534" t="s">
        <v>30</v>
      </c>
      <c r="F2534" s="1" t="s">
        <v>147</v>
      </c>
      <c r="G2534" t="str">
        <f>VLOOKUP(A2534,Total!$A$1:$J$47,8,0)</f>
        <v>Upper: PU 100 | Sole: Plastic 100</v>
      </c>
      <c r="H2534" s="6">
        <f>VLOOKUP(A2534,Total!$A$1:$J$47,9,0)</f>
        <v>38</v>
      </c>
      <c r="I2534" s="5">
        <f t="shared" si="78"/>
        <v>45.22</v>
      </c>
      <c r="J2534" s="5">
        <f t="shared" si="79"/>
        <v>226.1</v>
      </c>
    </row>
    <row r="2535" spans="1:10" x14ac:dyDescent="0.25">
      <c r="A2535" t="s">
        <v>138</v>
      </c>
      <c r="B2535" t="s">
        <v>139</v>
      </c>
      <c r="C2535">
        <v>5</v>
      </c>
      <c r="D2535">
        <v>2</v>
      </c>
      <c r="E2535" t="s">
        <v>30</v>
      </c>
      <c r="F2535" s="1" t="s">
        <v>148</v>
      </c>
      <c r="G2535" t="str">
        <f>VLOOKUP(A2535,Total!$A$1:$J$47,8,0)</f>
        <v>Upper: PU 100 | Sole: Plastic 100</v>
      </c>
      <c r="H2535" s="6">
        <f>VLOOKUP(A2535,Total!$A$1:$J$47,9,0)</f>
        <v>38</v>
      </c>
      <c r="I2535" s="5">
        <f t="shared" si="78"/>
        <v>45.22</v>
      </c>
      <c r="J2535" s="5">
        <f t="shared" si="79"/>
        <v>226.1</v>
      </c>
    </row>
    <row r="2536" spans="1:10" x14ac:dyDescent="0.25">
      <c r="A2536" t="s">
        <v>138</v>
      </c>
      <c r="B2536" t="s">
        <v>139</v>
      </c>
      <c r="C2536">
        <v>5</v>
      </c>
      <c r="D2536">
        <v>2</v>
      </c>
      <c r="E2536" t="s">
        <v>30</v>
      </c>
      <c r="F2536" s="1" t="s">
        <v>20</v>
      </c>
      <c r="G2536" t="str">
        <f>VLOOKUP(A2536,Total!$A$1:$J$47,8,0)</f>
        <v>Upper: PU 100 | Sole: Plastic 100</v>
      </c>
      <c r="H2536" s="6">
        <f>VLOOKUP(A2536,Total!$A$1:$J$47,9,0)</f>
        <v>38</v>
      </c>
      <c r="I2536" s="5">
        <f t="shared" si="78"/>
        <v>45.22</v>
      </c>
      <c r="J2536" s="5">
        <f t="shared" si="79"/>
        <v>226.1</v>
      </c>
    </row>
    <row r="2537" spans="1:10" x14ac:dyDescent="0.25">
      <c r="A2537" t="s">
        <v>68</v>
      </c>
      <c r="B2537" t="s">
        <v>69</v>
      </c>
      <c r="C2537">
        <v>2</v>
      </c>
      <c r="D2537">
        <v>2</v>
      </c>
      <c r="E2537" t="s">
        <v>30</v>
      </c>
      <c r="F2537" s="1" t="s">
        <v>22</v>
      </c>
      <c r="G2537" t="str">
        <f>VLOOKUP(A2537,Total!$A$1:$J$47,8,0)</f>
        <v>Upper: PU 100 | Sole: Thermoplastic Rubber 100</v>
      </c>
      <c r="H2537" s="6">
        <f>VLOOKUP(A2537,Total!$A$1:$J$47,9,0)</f>
        <v>55</v>
      </c>
      <c r="I2537" s="5">
        <f t="shared" si="78"/>
        <v>65.45</v>
      </c>
      <c r="J2537" s="5">
        <f t="shared" si="79"/>
        <v>130.9</v>
      </c>
    </row>
    <row r="2538" spans="1:10" x14ac:dyDescent="0.25">
      <c r="A2538" t="s">
        <v>68</v>
      </c>
      <c r="B2538" t="s">
        <v>69</v>
      </c>
      <c r="C2538">
        <v>2</v>
      </c>
      <c r="D2538">
        <v>2</v>
      </c>
      <c r="E2538" t="s">
        <v>30</v>
      </c>
      <c r="F2538" s="1" t="s">
        <v>20</v>
      </c>
      <c r="G2538" t="str">
        <f>VLOOKUP(A2538,Total!$A$1:$J$47,8,0)</f>
        <v>Upper: PU 100 | Sole: Thermoplastic Rubber 100</v>
      </c>
      <c r="H2538" s="6">
        <f>VLOOKUP(A2538,Total!$A$1:$J$47,9,0)</f>
        <v>55</v>
      </c>
      <c r="I2538" s="5">
        <f t="shared" si="78"/>
        <v>65.45</v>
      </c>
      <c r="J2538" s="5">
        <f t="shared" si="79"/>
        <v>130.9</v>
      </c>
    </row>
    <row r="2539" spans="1:10" x14ac:dyDescent="0.25">
      <c r="A2539" t="s">
        <v>68</v>
      </c>
      <c r="B2539" t="s">
        <v>69</v>
      </c>
      <c r="C2539">
        <v>1</v>
      </c>
      <c r="D2539">
        <v>3</v>
      </c>
      <c r="E2539" t="s">
        <v>30</v>
      </c>
      <c r="F2539" s="1" t="s">
        <v>148</v>
      </c>
      <c r="G2539" t="str">
        <f>VLOOKUP(A2539,Total!$A$1:$J$47,8,0)</f>
        <v>Upper: PU 100 | Sole: Thermoplastic Rubber 100</v>
      </c>
      <c r="H2539" s="6">
        <f>VLOOKUP(A2539,Total!$A$1:$J$47,9,0)</f>
        <v>55</v>
      </c>
      <c r="I2539" s="5">
        <f t="shared" si="78"/>
        <v>65.45</v>
      </c>
      <c r="J2539" s="5">
        <f t="shared" si="79"/>
        <v>65.45</v>
      </c>
    </row>
    <row r="2540" spans="1:10" x14ac:dyDescent="0.25">
      <c r="A2540" t="s">
        <v>123</v>
      </c>
      <c r="B2540" t="s">
        <v>124</v>
      </c>
      <c r="C2540">
        <v>4</v>
      </c>
      <c r="D2540">
        <v>3</v>
      </c>
      <c r="E2540" t="s">
        <v>30</v>
      </c>
      <c r="F2540" s="1" t="s">
        <v>20</v>
      </c>
      <c r="G2540" t="str">
        <f>VLOOKUP(A2540,Total!$A$1:$J$47,8,0)</f>
        <v>Upper: Synthetic Materials Lining And Sock: Synthetic Materials Outer: Other Synthetic Materials</v>
      </c>
      <c r="H2540" s="6">
        <f>VLOOKUP(A2540,Total!$A$1:$J$47,9,0)</f>
        <v>35</v>
      </c>
      <c r="I2540" s="5">
        <f t="shared" si="78"/>
        <v>41.65</v>
      </c>
      <c r="J2540" s="5">
        <f t="shared" si="79"/>
        <v>166.6</v>
      </c>
    </row>
    <row r="2541" spans="1:10" x14ac:dyDescent="0.25">
      <c r="A2541" t="s">
        <v>107</v>
      </c>
      <c r="B2541" t="s">
        <v>109</v>
      </c>
      <c r="C2541">
        <v>4</v>
      </c>
      <c r="D2541">
        <v>3</v>
      </c>
      <c r="E2541" t="s">
        <v>30</v>
      </c>
      <c r="F2541" s="1" t="s">
        <v>14</v>
      </c>
      <c r="G2541" t="str">
        <f>VLOOKUP(A2541,Total!$A$1:$J$47,8,0)</f>
        <v>Upper: PU 100 | Sole: Rubber 100</v>
      </c>
      <c r="H2541" s="6">
        <f>VLOOKUP(A2541,Total!$A$1:$J$47,9,0)</f>
        <v>55</v>
      </c>
      <c r="I2541" s="5">
        <f t="shared" si="78"/>
        <v>65.45</v>
      </c>
      <c r="J2541" s="5">
        <f t="shared" si="79"/>
        <v>261.8</v>
      </c>
    </row>
    <row r="2542" spans="1:10" x14ac:dyDescent="0.25">
      <c r="A2542" t="s">
        <v>94</v>
      </c>
      <c r="B2542" t="s">
        <v>95</v>
      </c>
      <c r="C2542">
        <v>7</v>
      </c>
      <c r="D2542">
        <v>3</v>
      </c>
      <c r="E2542" t="s">
        <v>30</v>
      </c>
      <c r="F2542" s="1" t="s">
        <v>22</v>
      </c>
      <c r="G2542" t="str">
        <f>VLOOKUP(A2542,Total!$A$1:$J$47,8,0)</f>
        <v>Upper: PU 100 | Sole: Rubber 100</v>
      </c>
      <c r="H2542" s="6">
        <f>VLOOKUP(A2542,Total!$A$1:$J$47,9,0)</f>
        <v>50</v>
      </c>
      <c r="I2542" s="5">
        <f t="shared" si="78"/>
        <v>59.5</v>
      </c>
      <c r="J2542" s="5">
        <f t="shared" si="79"/>
        <v>416.5</v>
      </c>
    </row>
    <row r="2543" spans="1:10" x14ac:dyDescent="0.25">
      <c r="A2543" t="s">
        <v>130</v>
      </c>
      <c r="B2543" t="s">
        <v>131</v>
      </c>
      <c r="C2543">
        <v>10</v>
      </c>
      <c r="D2543">
        <v>3</v>
      </c>
      <c r="E2543" t="s">
        <v>30</v>
      </c>
      <c r="F2543" s="1" t="s">
        <v>20</v>
      </c>
      <c r="G2543" t="str">
        <f>VLOOKUP(A2543,Total!$A$1:$J$47,8,0)</f>
        <v>Upper: PU 100 | Sole: Rubber 100</v>
      </c>
      <c r="H2543" s="6">
        <f>VLOOKUP(A2543,Total!$A$1:$J$47,9,0)</f>
        <v>30</v>
      </c>
      <c r="I2543" s="5">
        <f t="shared" si="78"/>
        <v>35.699999999999996</v>
      </c>
      <c r="J2543" s="5">
        <f t="shared" si="79"/>
        <v>356.99999999999994</v>
      </c>
    </row>
    <row r="2544" spans="1:10" x14ac:dyDescent="0.25">
      <c r="A2544" t="s">
        <v>130</v>
      </c>
      <c r="B2544" t="s">
        <v>131</v>
      </c>
      <c r="C2544">
        <v>10</v>
      </c>
      <c r="D2544">
        <v>3</v>
      </c>
      <c r="E2544" t="s">
        <v>30</v>
      </c>
      <c r="F2544" s="1" t="s">
        <v>148</v>
      </c>
      <c r="G2544" t="str">
        <f>VLOOKUP(A2544,Total!$A$1:$J$47,8,0)</f>
        <v>Upper: PU 100 | Sole: Rubber 100</v>
      </c>
      <c r="H2544" s="6">
        <f>VLOOKUP(A2544,Total!$A$1:$J$47,9,0)</f>
        <v>30</v>
      </c>
      <c r="I2544" s="5">
        <f t="shared" si="78"/>
        <v>35.699999999999996</v>
      </c>
      <c r="J2544" s="5">
        <f t="shared" si="79"/>
        <v>356.99999999999994</v>
      </c>
    </row>
    <row r="2545" spans="1:10" x14ac:dyDescent="0.25">
      <c r="A2545" t="s">
        <v>130</v>
      </c>
      <c r="B2545" t="s">
        <v>131</v>
      </c>
      <c r="C2545">
        <v>10</v>
      </c>
      <c r="D2545">
        <v>3</v>
      </c>
      <c r="E2545" t="s">
        <v>30</v>
      </c>
      <c r="F2545" s="1" t="s">
        <v>147</v>
      </c>
      <c r="G2545" t="str">
        <f>VLOOKUP(A2545,Total!$A$1:$J$47,8,0)</f>
        <v>Upper: PU 100 | Sole: Rubber 100</v>
      </c>
      <c r="H2545" s="6">
        <f>VLOOKUP(A2545,Total!$A$1:$J$47,9,0)</f>
        <v>30</v>
      </c>
      <c r="I2545" s="5">
        <f t="shared" si="78"/>
        <v>35.699999999999996</v>
      </c>
      <c r="J2545" s="5">
        <f t="shared" si="79"/>
        <v>356.99999999999994</v>
      </c>
    </row>
    <row r="2546" spans="1:10" x14ac:dyDescent="0.25">
      <c r="A2546" t="s">
        <v>94</v>
      </c>
      <c r="B2546" t="s">
        <v>95</v>
      </c>
      <c r="C2546">
        <v>7</v>
      </c>
      <c r="D2546">
        <v>3</v>
      </c>
      <c r="E2546" t="s">
        <v>30</v>
      </c>
      <c r="F2546" s="1" t="s">
        <v>148</v>
      </c>
      <c r="G2546" t="str">
        <f>VLOOKUP(A2546,Total!$A$1:$J$47,8,0)</f>
        <v>Upper: PU 100 | Sole: Rubber 100</v>
      </c>
      <c r="H2546" s="6">
        <f>VLOOKUP(A2546,Total!$A$1:$J$47,9,0)</f>
        <v>50</v>
      </c>
      <c r="I2546" s="5">
        <f t="shared" si="78"/>
        <v>59.5</v>
      </c>
      <c r="J2546" s="5">
        <f t="shared" si="79"/>
        <v>416.5</v>
      </c>
    </row>
    <row r="2547" spans="1:10" x14ac:dyDescent="0.25">
      <c r="A2547" t="s">
        <v>107</v>
      </c>
      <c r="B2547" t="s">
        <v>109</v>
      </c>
      <c r="C2547">
        <v>4</v>
      </c>
      <c r="D2547">
        <v>3</v>
      </c>
      <c r="E2547" t="s">
        <v>30</v>
      </c>
      <c r="F2547" s="1" t="s">
        <v>20</v>
      </c>
      <c r="G2547" t="str">
        <f>VLOOKUP(A2547,Total!$A$1:$J$47,8,0)</f>
        <v>Upper: PU 100 | Sole: Rubber 100</v>
      </c>
      <c r="H2547" s="6">
        <f>VLOOKUP(A2547,Total!$A$1:$J$47,9,0)</f>
        <v>55</v>
      </c>
      <c r="I2547" s="5">
        <f t="shared" si="78"/>
        <v>65.45</v>
      </c>
      <c r="J2547" s="5">
        <f t="shared" si="79"/>
        <v>261.8</v>
      </c>
    </row>
    <row r="2548" spans="1:10" x14ac:dyDescent="0.25">
      <c r="A2548" t="s">
        <v>134</v>
      </c>
      <c r="B2548" t="s">
        <v>135</v>
      </c>
      <c r="C2548">
        <v>10</v>
      </c>
      <c r="D2548">
        <v>3</v>
      </c>
      <c r="E2548" t="s">
        <v>30</v>
      </c>
      <c r="F2548" s="1" t="s">
        <v>20</v>
      </c>
      <c r="G2548" t="str">
        <f>VLOOKUP(A2548,Total!$A$1:$J$47,8,0)</f>
        <v>Upper: Polyester 100 | Sole: Rubber 100</v>
      </c>
      <c r="H2548" s="6">
        <f>VLOOKUP(A2548,Total!$A$1:$J$47,9,0)</f>
        <v>28</v>
      </c>
      <c r="I2548" s="5">
        <f t="shared" si="78"/>
        <v>33.32</v>
      </c>
      <c r="J2548" s="5">
        <f t="shared" si="79"/>
        <v>333.2</v>
      </c>
    </row>
    <row r="2549" spans="1:10" x14ac:dyDescent="0.25">
      <c r="A2549" t="s">
        <v>134</v>
      </c>
      <c r="B2549" t="s">
        <v>135</v>
      </c>
      <c r="C2549">
        <v>10</v>
      </c>
      <c r="D2549">
        <v>3</v>
      </c>
      <c r="E2549" t="s">
        <v>30</v>
      </c>
      <c r="F2549" s="1" t="s">
        <v>31</v>
      </c>
      <c r="G2549" t="str">
        <f>VLOOKUP(A2549,Total!$A$1:$J$47,8,0)</f>
        <v>Upper: Polyester 100 | Sole: Rubber 100</v>
      </c>
      <c r="H2549" s="6">
        <f>VLOOKUP(A2549,Total!$A$1:$J$47,9,0)</f>
        <v>28</v>
      </c>
      <c r="I2549" s="5">
        <f t="shared" si="78"/>
        <v>33.32</v>
      </c>
      <c r="J2549" s="5">
        <f t="shared" si="79"/>
        <v>333.2</v>
      </c>
    </row>
    <row r="2550" spans="1:10" x14ac:dyDescent="0.25">
      <c r="A2550" t="s">
        <v>105</v>
      </c>
      <c r="B2550" t="s">
        <v>106</v>
      </c>
      <c r="C2550">
        <v>5</v>
      </c>
      <c r="D2550">
        <v>3</v>
      </c>
      <c r="E2550" t="s">
        <v>30</v>
      </c>
      <c r="F2550" s="1" t="s">
        <v>20</v>
      </c>
      <c r="G2550" t="str">
        <f>VLOOKUP(A2550,Total!$A$1:$J$47,8,0)</f>
        <v>Upper: PU 100 | Sole: Rubber 100</v>
      </c>
      <c r="H2550" s="6">
        <f>VLOOKUP(A2550,Total!$A$1:$J$47,9,0)</f>
        <v>50</v>
      </c>
      <c r="I2550" s="5">
        <f t="shared" si="78"/>
        <v>59.5</v>
      </c>
      <c r="J2550" s="5">
        <f t="shared" si="79"/>
        <v>297.5</v>
      </c>
    </row>
    <row r="2551" spans="1:10" x14ac:dyDescent="0.25">
      <c r="A2551" t="s">
        <v>120</v>
      </c>
      <c r="B2551" t="s">
        <v>121</v>
      </c>
      <c r="C2551">
        <v>4</v>
      </c>
      <c r="D2551">
        <v>3</v>
      </c>
      <c r="E2551" t="s">
        <v>30</v>
      </c>
      <c r="F2551" s="1" t="s">
        <v>147</v>
      </c>
      <c r="G2551" t="str">
        <f>VLOOKUP(A2551,Total!$A$1:$J$47,8,0)</f>
        <v>Upper-100% Polyester  sock-100% polyurethane outsole-TPR</v>
      </c>
      <c r="H2551" s="6">
        <f>VLOOKUP(A2551,Total!$A$1:$J$47,9,0)</f>
        <v>35</v>
      </c>
      <c r="I2551" s="5">
        <f t="shared" si="78"/>
        <v>41.65</v>
      </c>
      <c r="J2551" s="5">
        <f t="shared" si="79"/>
        <v>166.6</v>
      </c>
    </row>
    <row r="2552" spans="1:10" x14ac:dyDescent="0.25">
      <c r="A2552" t="s">
        <v>72</v>
      </c>
      <c r="B2552" t="s">
        <v>73</v>
      </c>
      <c r="C2552">
        <v>18</v>
      </c>
      <c r="D2552">
        <v>3</v>
      </c>
      <c r="E2552" t="s">
        <v>30</v>
      </c>
      <c r="F2552" s="1" t="s">
        <v>22</v>
      </c>
      <c r="G2552" t="str">
        <f>VLOOKUP(A2552,Total!$A$1:$J$47,8,0)</f>
        <v>Upper: 100% PU Sole: 100% TPR</v>
      </c>
      <c r="H2552" s="6">
        <f>VLOOKUP(A2552,Total!$A$1:$J$47,9,0)</f>
        <v>22</v>
      </c>
      <c r="I2552" s="5">
        <f t="shared" si="78"/>
        <v>26.18</v>
      </c>
      <c r="J2552" s="5">
        <f t="shared" si="79"/>
        <v>471.24</v>
      </c>
    </row>
    <row r="2553" spans="1:10" x14ac:dyDescent="0.25">
      <c r="A2553" t="s">
        <v>123</v>
      </c>
      <c r="B2553" t="s">
        <v>124</v>
      </c>
      <c r="C2553">
        <v>2</v>
      </c>
      <c r="D2553">
        <v>3</v>
      </c>
      <c r="E2553" t="s">
        <v>30</v>
      </c>
      <c r="F2553" s="1" t="s">
        <v>31</v>
      </c>
      <c r="G2553" t="str">
        <f>VLOOKUP(A2553,Total!$A$1:$J$47,8,0)</f>
        <v>Upper: Synthetic Materials Lining And Sock: Synthetic Materials Outer: Other Synthetic Materials</v>
      </c>
      <c r="H2553" s="6">
        <f>VLOOKUP(A2553,Total!$A$1:$J$47,9,0)</f>
        <v>35</v>
      </c>
      <c r="I2553" s="5">
        <f t="shared" si="78"/>
        <v>41.65</v>
      </c>
      <c r="J2553" s="5">
        <f t="shared" si="79"/>
        <v>83.3</v>
      </c>
    </row>
    <row r="2554" spans="1:10" x14ac:dyDescent="0.25">
      <c r="A2554" t="s">
        <v>107</v>
      </c>
      <c r="B2554" t="s">
        <v>109</v>
      </c>
      <c r="C2554">
        <v>4</v>
      </c>
      <c r="D2554">
        <v>3</v>
      </c>
      <c r="E2554" t="s">
        <v>30</v>
      </c>
      <c r="F2554" s="1" t="s">
        <v>20</v>
      </c>
      <c r="G2554" t="str">
        <f>VLOOKUP(A2554,Total!$A$1:$J$47,8,0)</f>
        <v>Upper: PU 100 | Sole: Rubber 100</v>
      </c>
      <c r="H2554" s="6">
        <f>VLOOKUP(A2554,Total!$A$1:$J$47,9,0)</f>
        <v>55</v>
      </c>
      <c r="I2554" s="5">
        <f t="shared" si="78"/>
        <v>65.45</v>
      </c>
      <c r="J2554" s="5">
        <f t="shared" si="79"/>
        <v>261.8</v>
      </c>
    </row>
    <row r="2555" spans="1:10" x14ac:dyDescent="0.25">
      <c r="A2555" t="s">
        <v>61</v>
      </c>
      <c r="B2555" t="s">
        <v>62</v>
      </c>
      <c r="C2555">
        <v>4</v>
      </c>
      <c r="D2555">
        <v>3</v>
      </c>
      <c r="E2555" t="s">
        <v>30</v>
      </c>
      <c r="F2555" s="1" t="s">
        <v>22</v>
      </c>
      <c r="G2555" t="str">
        <f>VLOOKUP(A2555,Total!$A$1:$J$47,8,0)</f>
        <v>Upper: PU 100 | Sole: Rubber 100</v>
      </c>
      <c r="H2555" s="6">
        <f>VLOOKUP(A2555,Total!$A$1:$J$47,9,0)</f>
        <v>55</v>
      </c>
      <c r="I2555" s="5">
        <f t="shared" si="78"/>
        <v>65.45</v>
      </c>
      <c r="J2555" s="5">
        <f t="shared" si="79"/>
        <v>261.8</v>
      </c>
    </row>
    <row r="2556" spans="1:10" x14ac:dyDescent="0.25">
      <c r="A2556" t="s">
        <v>138</v>
      </c>
      <c r="B2556" t="s">
        <v>139</v>
      </c>
      <c r="C2556">
        <v>5</v>
      </c>
      <c r="D2556">
        <v>3</v>
      </c>
      <c r="E2556" t="s">
        <v>30</v>
      </c>
      <c r="F2556" s="1" t="s">
        <v>22</v>
      </c>
      <c r="G2556" t="str">
        <f>VLOOKUP(A2556,Total!$A$1:$J$47,8,0)</f>
        <v>Upper: PU 100 | Sole: Plastic 100</v>
      </c>
      <c r="H2556" s="6">
        <f>VLOOKUP(A2556,Total!$A$1:$J$47,9,0)</f>
        <v>38</v>
      </c>
      <c r="I2556" s="5">
        <f t="shared" si="78"/>
        <v>45.22</v>
      </c>
      <c r="J2556" s="5">
        <f t="shared" si="79"/>
        <v>226.1</v>
      </c>
    </row>
    <row r="2557" spans="1:10" x14ac:dyDescent="0.25">
      <c r="A2557" t="s">
        <v>138</v>
      </c>
      <c r="B2557" t="s">
        <v>139</v>
      </c>
      <c r="C2557">
        <v>5</v>
      </c>
      <c r="D2557">
        <v>3</v>
      </c>
      <c r="E2557" t="s">
        <v>30</v>
      </c>
      <c r="F2557" s="1" t="s">
        <v>147</v>
      </c>
      <c r="G2557" t="str">
        <f>VLOOKUP(A2557,Total!$A$1:$J$47,8,0)</f>
        <v>Upper: PU 100 | Sole: Plastic 100</v>
      </c>
      <c r="H2557" s="6">
        <f>VLOOKUP(A2557,Total!$A$1:$J$47,9,0)</f>
        <v>38</v>
      </c>
      <c r="I2557" s="5">
        <f t="shared" si="78"/>
        <v>45.22</v>
      </c>
      <c r="J2557" s="5">
        <f t="shared" si="79"/>
        <v>226.1</v>
      </c>
    </row>
    <row r="2558" spans="1:10" x14ac:dyDescent="0.25">
      <c r="A2558" t="s">
        <v>138</v>
      </c>
      <c r="B2558" t="s">
        <v>139</v>
      </c>
      <c r="C2558">
        <v>5</v>
      </c>
      <c r="D2558">
        <v>3</v>
      </c>
      <c r="E2558" t="s">
        <v>30</v>
      </c>
      <c r="F2558" s="1" t="s">
        <v>148</v>
      </c>
      <c r="G2558" t="str">
        <f>VLOOKUP(A2558,Total!$A$1:$J$47,8,0)</f>
        <v>Upper: PU 100 | Sole: Plastic 100</v>
      </c>
      <c r="H2558" s="6">
        <f>VLOOKUP(A2558,Total!$A$1:$J$47,9,0)</f>
        <v>38</v>
      </c>
      <c r="I2558" s="5">
        <f t="shared" si="78"/>
        <v>45.22</v>
      </c>
      <c r="J2558" s="5">
        <f t="shared" si="79"/>
        <v>226.1</v>
      </c>
    </row>
    <row r="2559" spans="1:10" x14ac:dyDescent="0.25">
      <c r="A2559" t="s">
        <v>123</v>
      </c>
      <c r="B2559" t="s">
        <v>124</v>
      </c>
      <c r="C2559">
        <v>5</v>
      </c>
      <c r="D2559">
        <v>3</v>
      </c>
      <c r="E2559" t="s">
        <v>30</v>
      </c>
      <c r="F2559" s="1" t="s">
        <v>20</v>
      </c>
      <c r="G2559" t="str">
        <f>VLOOKUP(A2559,Total!$A$1:$J$47,8,0)</f>
        <v>Upper: Synthetic Materials Lining And Sock: Synthetic Materials Outer: Other Synthetic Materials</v>
      </c>
      <c r="H2559" s="6">
        <f>VLOOKUP(A2559,Total!$A$1:$J$47,9,0)</f>
        <v>35</v>
      </c>
      <c r="I2559" s="5">
        <f t="shared" si="78"/>
        <v>41.65</v>
      </c>
      <c r="J2559" s="5">
        <f t="shared" si="79"/>
        <v>208.25</v>
      </c>
    </row>
    <row r="2560" spans="1:10" x14ac:dyDescent="0.25">
      <c r="A2560" t="s">
        <v>123</v>
      </c>
      <c r="B2560" t="s">
        <v>124</v>
      </c>
      <c r="C2560">
        <v>5</v>
      </c>
      <c r="D2560">
        <v>3</v>
      </c>
      <c r="E2560" t="s">
        <v>30</v>
      </c>
      <c r="F2560" s="1" t="s">
        <v>20</v>
      </c>
      <c r="G2560" t="str">
        <f>VLOOKUP(A2560,Total!$A$1:$J$47,8,0)</f>
        <v>Upper: Synthetic Materials Lining And Sock: Synthetic Materials Outer: Other Synthetic Materials</v>
      </c>
      <c r="H2560" s="6">
        <f>VLOOKUP(A2560,Total!$A$1:$J$47,9,0)</f>
        <v>35</v>
      </c>
      <c r="I2560" s="5">
        <f t="shared" si="78"/>
        <v>41.65</v>
      </c>
      <c r="J2560" s="5">
        <f t="shared" si="79"/>
        <v>208.25</v>
      </c>
    </row>
    <row r="2561" spans="1:10" x14ac:dyDescent="0.25">
      <c r="A2561" t="s">
        <v>123</v>
      </c>
      <c r="B2561" t="s">
        <v>124</v>
      </c>
      <c r="C2561">
        <v>2</v>
      </c>
      <c r="D2561">
        <v>3</v>
      </c>
      <c r="E2561" t="s">
        <v>30</v>
      </c>
      <c r="F2561" s="1" t="s">
        <v>22</v>
      </c>
      <c r="G2561" t="str">
        <f>VLOOKUP(A2561,Total!$A$1:$J$47,8,0)</f>
        <v>Upper: Synthetic Materials Lining And Sock: Synthetic Materials Outer: Other Synthetic Materials</v>
      </c>
      <c r="H2561" s="6">
        <f>VLOOKUP(A2561,Total!$A$1:$J$47,9,0)</f>
        <v>35</v>
      </c>
      <c r="I2561" s="5">
        <f t="shared" si="78"/>
        <v>41.65</v>
      </c>
      <c r="J2561" s="5">
        <f t="shared" si="79"/>
        <v>83.3</v>
      </c>
    </row>
    <row r="2562" spans="1:10" x14ac:dyDescent="0.25">
      <c r="A2562" t="s">
        <v>120</v>
      </c>
      <c r="B2562" t="s">
        <v>121</v>
      </c>
      <c r="C2562">
        <v>3</v>
      </c>
      <c r="D2562">
        <v>3</v>
      </c>
      <c r="E2562" t="s">
        <v>30</v>
      </c>
      <c r="F2562" s="1" t="s">
        <v>22</v>
      </c>
      <c r="G2562" t="str">
        <f>VLOOKUP(A2562,Total!$A$1:$J$47,8,0)</f>
        <v>Upper-100% Polyester  sock-100% polyurethane outsole-TPR</v>
      </c>
      <c r="H2562" s="6">
        <f>VLOOKUP(A2562,Total!$A$1:$J$47,9,0)</f>
        <v>35</v>
      </c>
      <c r="I2562" s="5">
        <f t="shared" si="78"/>
        <v>41.65</v>
      </c>
      <c r="J2562" s="5">
        <f t="shared" si="79"/>
        <v>124.94999999999999</v>
      </c>
    </row>
    <row r="2563" spans="1:10" x14ac:dyDescent="0.25">
      <c r="A2563" t="s">
        <v>128</v>
      </c>
      <c r="B2563" t="s">
        <v>129</v>
      </c>
      <c r="C2563">
        <v>5</v>
      </c>
      <c r="D2563">
        <v>4</v>
      </c>
      <c r="E2563" t="s">
        <v>30</v>
      </c>
      <c r="F2563" s="1" t="s">
        <v>147</v>
      </c>
      <c r="G2563" t="str">
        <f>VLOOKUP(A2563,Total!$A$1:$J$47,8,0)</f>
        <v>Upper: PU 100 | Sole: Rubber 100</v>
      </c>
      <c r="H2563" s="6">
        <f>VLOOKUP(A2563,Total!$A$1:$J$47,9,0)</f>
        <v>60</v>
      </c>
      <c r="I2563" s="5">
        <f t="shared" ref="I2563:I2626" si="80">H2563*1.19</f>
        <v>71.399999999999991</v>
      </c>
      <c r="J2563" s="5">
        <f t="shared" ref="J2563:J2626" si="81">I2563*C2563</f>
        <v>356.99999999999994</v>
      </c>
    </row>
    <row r="2564" spans="1:10" x14ac:dyDescent="0.25">
      <c r="A2564" t="s">
        <v>28</v>
      </c>
      <c r="B2564" t="s">
        <v>29</v>
      </c>
      <c r="C2564">
        <v>5</v>
      </c>
      <c r="D2564">
        <v>4</v>
      </c>
      <c r="E2564" t="s">
        <v>30</v>
      </c>
      <c r="F2564" s="1" t="s">
        <v>147</v>
      </c>
      <c r="G2564" t="str">
        <f>VLOOKUP(A2564,Total!$A$1:$J$47,8,0)</f>
        <v>Upper: Polyester 100 | Sole: Rubber 100</v>
      </c>
      <c r="H2564" s="6">
        <f>VLOOKUP(A2564,Total!$A$1:$J$47,9,0)</f>
        <v>60</v>
      </c>
      <c r="I2564" s="5">
        <f t="shared" si="80"/>
        <v>71.399999999999991</v>
      </c>
      <c r="J2564" s="5">
        <f t="shared" si="81"/>
        <v>356.99999999999994</v>
      </c>
    </row>
    <row r="2565" spans="1:10" x14ac:dyDescent="0.25">
      <c r="A2565" t="s">
        <v>28</v>
      </c>
      <c r="B2565" t="s">
        <v>29</v>
      </c>
      <c r="C2565">
        <v>5</v>
      </c>
      <c r="D2565">
        <v>4</v>
      </c>
      <c r="E2565" t="s">
        <v>30</v>
      </c>
      <c r="F2565" s="1" t="s">
        <v>20</v>
      </c>
      <c r="G2565" t="str">
        <f>VLOOKUP(A2565,Total!$A$1:$J$47,8,0)</f>
        <v>Upper: Polyester 100 | Sole: Rubber 100</v>
      </c>
      <c r="H2565" s="6">
        <f>VLOOKUP(A2565,Total!$A$1:$J$47,9,0)</f>
        <v>60</v>
      </c>
      <c r="I2565" s="5">
        <f t="shared" si="80"/>
        <v>71.399999999999991</v>
      </c>
      <c r="J2565" s="5">
        <f t="shared" si="81"/>
        <v>356.99999999999994</v>
      </c>
    </row>
    <row r="2566" spans="1:10" x14ac:dyDescent="0.25">
      <c r="A2566" t="s">
        <v>132</v>
      </c>
      <c r="B2566" t="s">
        <v>133</v>
      </c>
      <c r="C2566">
        <v>4</v>
      </c>
      <c r="D2566">
        <v>4</v>
      </c>
      <c r="E2566" t="s">
        <v>30</v>
      </c>
      <c r="F2566" s="1" t="s">
        <v>14</v>
      </c>
      <c r="G2566" t="str">
        <f>VLOOKUP(A2566,Total!$A$1:$J$47,8,0)</f>
        <v>Upper: PU 100 | Sole: Rubber 100</v>
      </c>
      <c r="H2566" s="6">
        <f>VLOOKUP(A2566,Total!$A$1:$J$47,9,0)</f>
        <v>55</v>
      </c>
      <c r="I2566" s="5">
        <f t="shared" si="80"/>
        <v>65.45</v>
      </c>
      <c r="J2566" s="5">
        <f t="shared" si="81"/>
        <v>261.8</v>
      </c>
    </row>
    <row r="2567" spans="1:10" x14ac:dyDescent="0.25">
      <c r="A2567" t="s">
        <v>54</v>
      </c>
      <c r="B2567" t="s">
        <v>55</v>
      </c>
      <c r="C2567">
        <v>9</v>
      </c>
      <c r="D2567">
        <v>4</v>
      </c>
      <c r="E2567" t="s">
        <v>30</v>
      </c>
      <c r="F2567" s="1" t="s">
        <v>147</v>
      </c>
      <c r="G2567" t="str">
        <f>VLOOKUP(A2567,Total!$A$1:$J$47,8,0)</f>
        <v>Upper: Satin 100 | Sole: Rubber 100</v>
      </c>
      <c r="H2567" s="6">
        <f>VLOOKUP(A2567,Total!$A$1:$J$47,9,0)</f>
        <v>30</v>
      </c>
      <c r="I2567" s="5">
        <f t="shared" si="80"/>
        <v>35.699999999999996</v>
      </c>
      <c r="J2567" s="5">
        <f t="shared" si="81"/>
        <v>321.29999999999995</v>
      </c>
    </row>
    <row r="2568" spans="1:10" x14ac:dyDescent="0.25">
      <c r="A2568" t="s">
        <v>54</v>
      </c>
      <c r="B2568" t="s">
        <v>55</v>
      </c>
      <c r="C2568">
        <v>9</v>
      </c>
      <c r="D2568">
        <v>4</v>
      </c>
      <c r="E2568" t="s">
        <v>30</v>
      </c>
      <c r="F2568" s="1" t="s">
        <v>20</v>
      </c>
      <c r="G2568" t="str">
        <f>VLOOKUP(A2568,Total!$A$1:$J$47,8,0)</f>
        <v>Upper: Satin 100 | Sole: Rubber 100</v>
      </c>
      <c r="H2568" s="6">
        <f>VLOOKUP(A2568,Total!$A$1:$J$47,9,0)</f>
        <v>30</v>
      </c>
      <c r="I2568" s="5">
        <f t="shared" si="80"/>
        <v>35.699999999999996</v>
      </c>
      <c r="J2568" s="5">
        <f t="shared" si="81"/>
        <v>321.29999999999995</v>
      </c>
    </row>
    <row r="2569" spans="1:10" x14ac:dyDescent="0.25">
      <c r="A2569" t="s">
        <v>54</v>
      </c>
      <c r="B2569" t="s">
        <v>55</v>
      </c>
      <c r="C2569">
        <v>9</v>
      </c>
      <c r="D2569">
        <v>4</v>
      </c>
      <c r="E2569" t="s">
        <v>30</v>
      </c>
      <c r="F2569" s="1" t="s">
        <v>148</v>
      </c>
      <c r="G2569" t="str">
        <f>VLOOKUP(A2569,Total!$A$1:$J$47,8,0)</f>
        <v>Upper: Satin 100 | Sole: Rubber 100</v>
      </c>
      <c r="H2569" s="6">
        <f>VLOOKUP(A2569,Total!$A$1:$J$47,9,0)</f>
        <v>30</v>
      </c>
      <c r="I2569" s="5">
        <f t="shared" si="80"/>
        <v>35.699999999999996</v>
      </c>
      <c r="J2569" s="5">
        <f t="shared" si="81"/>
        <v>321.29999999999995</v>
      </c>
    </row>
    <row r="2570" spans="1:10" x14ac:dyDescent="0.25">
      <c r="A2570" t="s">
        <v>126</v>
      </c>
      <c r="B2570" t="s">
        <v>127</v>
      </c>
      <c r="C2570">
        <v>5</v>
      </c>
      <c r="D2570">
        <v>4</v>
      </c>
      <c r="E2570" t="s">
        <v>30</v>
      </c>
      <c r="F2570" s="1" t="s">
        <v>148</v>
      </c>
      <c r="G2570" t="str">
        <f>VLOOKUP(A2570,Total!$A$1:$J$47,8,0)</f>
        <v>Upper: PU 100 | Sole: Rubber 100</v>
      </c>
      <c r="H2570" s="6">
        <f>VLOOKUP(A2570,Total!$A$1:$J$47,9,0)</f>
        <v>38</v>
      </c>
      <c r="I2570" s="5">
        <f t="shared" si="80"/>
        <v>45.22</v>
      </c>
      <c r="J2570" s="5">
        <f t="shared" si="81"/>
        <v>226.1</v>
      </c>
    </row>
    <row r="2571" spans="1:10" x14ac:dyDescent="0.25">
      <c r="A2571" t="s">
        <v>126</v>
      </c>
      <c r="B2571" t="s">
        <v>127</v>
      </c>
      <c r="C2571">
        <v>5</v>
      </c>
      <c r="D2571">
        <v>4</v>
      </c>
      <c r="E2571" t="s">
        <v>30</v>
      </c>
      <c r="F2571" s="1" t="s">
        <v>20</v>
      </c>
      <c r="G2571" t="str">
        <f>VLOOKUP(A2571,Total!$A$1:$J$47,8,0)</f>
        <v>Upper: PU 100 | Sole: Rubber 100</v>
      </c>
      <c r="H2571" s="6">
        <f>VLOOKUP(A2571,Total!$A$1:$J$47,9,0)</f>
        <v>38</v>
      </c>
      <c r="I2571" s="5">
        <f t="shared" si="80"/>
        <v>45.22</v>
      </c>
      <c r="J2571" s="5">
        <f t="shared" si="81"/>
        <v>226.1</v>
      </c>
    </row>
    <row r="2572" spans="1:10" x14ac:dyDescent="0.25">
      <c r="A2572" t="s">
        <v>68</v>
      </c>
      <c r="B2572" t="s">
        <v>69</v>
      </c>
      <c r="C2572">
        <v>2</v>
      </c>
      <c r="D2572">
        <v>4</v>
      </c>
      <c r="E2572" t="s">
        <v>30</v>
      </c>
      <c r="F2572" s="1" t="s">
        <v>14</v>
      </c>
      <c r="G2572" t="str">
        <f>VLOOKUP(A2572,Total!$A$1:$J$47,8,0)</f>
        <v>Upper: PU 100 | Sole: Thermoplastic Rubber 100</v>
      </c>
      <c r="H2572" s="6">
        <f>VLOOKUP(A2572,Total!$A$1:$J$47,9,0)</f>
        <v>55</v>
      </c>
      <c r="I2572" s="5">
        <f t="shared" si="80"/>
        <v>65.45</v>
      </c>
      <c r="J2572" s="5">
        <f t="shared" si="81"/>
        <v>130.9</v>
      </c>
    </row>
    <row r="2573" spans="1:10" x14ac:dyDescent="0.25">
      <c r="A2573" t="s">
        <v>130</v>
      </c>
      <c r="B2573" t="s">
        <v>131</v>
      </c>
      <c r="C2573">
        <v>10</v>
      </c>
      <c r="D2573">
        <v>4</v>
      </c>
      <c r="E2573" t="s">
        <v>30</v>
      </c>
      <c r="F2573" s="1" t="s">
        <v>20</v>
      </c>
      <c r="G2573" t="str">
        <f>VLOOKUP(A2573,Total!$A$1:$J$47,8,0)</f>
        <v>Upper: PU 100 | Sole: Rubber 100</v>
      </c>
      <c r="H2573" s="6">
        <f>VLOOKUP(A2573,Total!$A$1:$J$47,9,0)</f>
        <v>30</v>
      </c>
      <c r="I2573" s="5">
        <f t="shared" si="80"/>
        <v>35.699999999999996</v>
      </c>
      <c r="J2573" s="5">
        <f t="shared" si="81"/>
        <v>356.99999999999994</v>
      </c>
    </row>
    <row r="2574" spans="1:10" x14ac:dyDescent="0.25">
      <c r="A2574" t="s">
        <v>138</v>
      </c>
      <c r="B2574" t="s">
        <v>139</v>
      </c>
      <c r="C2574">
        <v>5</v>
      </c>
      <c r="D2574">
        <v>4</v>
      </c>
      <c r="E2574" t="s">
        <v>30</v>
      </c>
      <c r="F2574" s="1" t="s">
        <v>20</v>
      </c>
      <c r="G2574" t="str">
        <f>VLOOKUP(A2574,Total!$A$1:$J$47,8,0)</f>
        <v>Upper: PU 100 | Sole: Plastic 100</v>
      </c>
      <c r="H2574" s="6">
        <f>VLOOKUP(A2574,Total!$A$1:$J$47,9,0)</f>
        <v>38</v>
      </c>
      <c r="I2574" s="5">
        <f t="shared" si="80"/>
        <v>45.22</v>
      </c>
      <c r="J2574" s="5">
        <f t="shared" si="81"/>
        <v>226.1</v>
      </c>
    </row>
    <row r="2575" spans="1:10" x14ac:dyDescent="0.25">
      <c r="A2575" t="s">
        <v>138</v>
      </c>
      <c r="B2575" t="s">
        <v>139</v>
      </c>
      <c r="C2575">
        <v>5</v>
      </c>
      <c r="D2575">
        <v>4</v>
      </c>
      <c r="E2575" t="s">
        <v>30</v>
      </c>
      <c r="F2575" s="1" t="s">
        <v>148</v>
      </c>
      <c r="G2575" t="str">
        <f>VLOOKUP(A2575,Total!$A$1:$J$47,8,0)</f>
        <v>Upper: PU 100 | Sole: Plastic 100</v>
      </c>
      <c r="H2575" s="6">
        <f>VLOOKUP(A2575,Total!$A$1:$J$47,9,0)</f>
        <v>38</v>
      </c>
      <c r="I2575" s="5">
        <f t="shared" si="80"/>
        <v>45.22</v>
      </c>
      <c r="J2575" s="5">
        <f t="shared" si="81"/>
        <v>226.1</v>
      </c>
    </row>
    <row r="2576" spans="1:10" x14ac:dyDescent="0.25">
      <c r="A2576" t="s">
        <v>138</v>
      </c>
      <c r="B2576" t="s">
        <v>139</v>
      </c>
      <c r="C2576">
        <v>5</v>
      </c>
      <c r="D2576">
        <v>4</v>
      </c>
      <c r="E2576" t="s">
        <v>30</v>
      </c>
      <c r="F2576" s="1" t="s">
        <v>20</v>
      </c>
      <c r="G2576" t="str">
        <f>VLOOKUP(A2576,Total!$A$1:$J$47,8,0)</f>
        <v>Upper: PU 100 | Sole: Plastic 100</v>
      </c>
      <c r="H2576" s="6">
        <f>VLOOKUP(A2576,Total!$A$1:$J$47,9,0)</f>
        <v>38</v>
      </c>
      <c r="I2576" s="5">
        <f t="shared" si="80"/>
        <v>45.22</v>
      </c>
      <c r="J2576" s="5">
        <f t="shared" si="81"/>
        <v>226.1</v>
      </c>
    </row>
    <row r="2577" spans="1:10" x14ac:dyDescent="0.25">
      <c r="A2577" t="s">
        <v>138</v>
      </c>
      <c r="B2577" t="s">
        <v>139</v>
      </c>
      <c r="C2577">
        <v>5</v>
      </c>
      <c r="D2577">
        <v>4</v>
      </c>
      <c r="E2577" t="s">
        <v>30</v>
      </c>
      <c r="F2577" s="1" t="s">
        <v>148</v>
      </c>
      <c r="G2577" t="str">
        <f>VLOOKUP(A2577,Total!$A$1:$J$47,8,0)</f>
        <v>Upper: PU 100 | Sole: Plastic 100</v>
      </c>
      <c r="H2577" s="6">
        <f>VLOOKUP(A2577,Total!$A$1:$J$47,9,0)</f>
        <v>38</v>
      </c>
      <c r="I2577" s="5">
        <f t="shared" si="80"/>
        <v>45.22</v>
      </c>
      <c r="J2577" s="5">
        <f t="shared" si="81"/>
        <v>226.1</v>
      </c>
    </row>
    <row r="2578" spans="1:10" x14ac:dyDescent="0.25">
      <c r="A2578" t="s">
        <v>138</v>
      </c>
      <c r="B2578" t="s">
        <v>139</v>
      </c>
      <c r="C2578">
        <v>5</v>
      </c>
      <c r="D2578">
        <v>4</v>
      </c>
      <c r="E2578" t="s">
        <v>30</v>
      </c>
      <c r="F2578" s="1" t="s">
        <v>148</v>
      </c>
      <c r="G2578" t="str">
        <f>VLOOKUP(A2578,Total!$A$1:$J$47,8,0)</f>
        <v>Upper: PU 100 | Sole: Plastic 100</v>
      </c>
      <c r="H2578" s="6">
        <f>VLOOKUP(A2578,Total!$A$1:$J$47,9,0)</f>
        <v>38</v>
      </c>
      <c r="I2578" s="5">
        <f t="shared" si="80"/>
        <v>45.22</v>
      </c>
      <c r="J2578" s="5">
        <f t="shared" si="81"/>
        <v>226.1</v>
      </c>
    </row>
    <row r="2579" spans="1:10" x14ac:dyDescent="0.25">
      <c r="A2579" t="s">
        <v>138</v>
      </c>
      <c r="B2579" t="s">
        <v>139</v>
      </c>
      <c r="C2579">
        <v>5</v>
      </c>
      <c r="D2579">
        <v>4</v>
      </c>
      <c r="E2579" t="s">
        <v>30</v>
      </c>
      <c r="F2579" s="1" t="s">
        <v>147</v>
      </c>
      <c r="G2579" t="str">
        <f>VLOOKUP(A2579,Total!$A$1:$J$47,8,0)</f>
        <v>Upper: PU 100 | Sole: Plastic 100</v>
      </c>
      <c r="H2579" s="6">
        <f>VLOOKUP(A2579,Total!$A$1:$J$47,9,0)</f>
        <v>38</v>
      </c>
      <c r="I2579" s="5">
        <f t="shared" si="80"/>
        <v>45.22</v>
      </c>
      <c r="J2579" s="5">
        <f t="shared" si="81"/>
        <v>226.1</v>
      </c>
    </row>
    <row r="2580" spans="1:10" x14ac:dyDescent="0.25">
      <c r="A2580" t="s">
        <v>99</v>
      </c>
      <c r="B2580" t="s">
        <v>100</v>
      </c>
      <c r="C2580">
        <v>12</v>
      </c>
      <c r="D2580">
        <v>4</v>
      </c>
      <c r="E2580" t="s">
        <v>30</v>
      </c>
      <c r="F2580" s="1" t="s">
        <v>148</v>
      </c>
      <c r="G2580" t="str">
        <f>VLOOKUP(A2580,Total!$A$1:$J$47,8,0)</f>
        <v>Upper: Satin 100 | Sole: Rubber 100</v>
      </c>
      <c r="H2580" s="6">
        <f>VLOOKUP(A2580,Total!$A$1:$J$47,9,0)</f>
        <v>30</v>
      </c>
      <c r="I2580" s="5">
        <f t="shared" si="80"/>
        <v>35.699999999999996</v>
      </c>
      <c r="J2580" s="5">
        <f t="shared" si="81"/>
        <v>428.4</v>
      </c>
    </row>
    <row r="2581" spans="1:10" x14ac:dyDescent="0.25">
      <c r="A2581" t="s">
        <v>105</v>
      </c>
      <c r="B2581" t="s">
        <v>106</v>
      </c>
      <c r="C2581">
        <v>5</v>
      </c>
      <c r="D2581">
        <v>4</v>
      </c>
      <c r="E2581" t="s">
        <v>30</v>
      </c>
      <c r="F2581" s="1" t="s">
        <v>20</v>
      </c>
      <c r="G2581" t="str">
        <f>VLOOKUP(A2581,Total!$A$1:$J$47,8,0)</f>
        <v>Upper: PU 100 | Sole: Rubber 100</v>
      </c>
      <c r="H2581" s="6">
        <f>VLOOKUP(A2581,Total!$A$1:$J$47,9,0)</f>
        <v>50</v>
      </c>
      <c r="I2581" s="5">
        <f t="shared" si="80"/>
        <v>59.5</v>
      </c>
      <c r="J2581" s="5">
        <f t="shared" si="81"/>
        <v>297.5</v>
      </c>
    </row>
    <row r="2582" spans="1:10" x14ac:dyDescent="0.25">
      <c r="A2582" t="s">
        <v>130</v>
      </c>
      <c r="B2582" t="s">
        <v>131</v>
      </c>
      <c r="C2582">
        <v>10</v>
      </c>
      <c r="D2582">
        <v>4</v>
      </c>
      <c r="E2582" t="s">
        <v>30</v>
      </c>
      <c r="F2582" s="1" t="s">
        <v>147</v>
      </c>
      <c r="G2582" t="str">
        <f>VLOOKUP(A2582,Total!$A$1:$J$47,8,0)</f>
        <v>Upper: PU 100 | Sole: Rubber 100</v>
      </c>
      <c r="H2582" s="6">
        <f>VLOOKUP(A2582,Total!$A$1:$J$47,9,0)</f>
        <v>30</v>
      </c>
      <c r="I2582" s="5">
        <f t="shared" si="80"/>
        <v>35.699999999999996</v>
      </c>
      <c r="J2582" s="5">
        <f t="shared" si="81"/>
        <v>356.99999999999994</v>
      </c>
    </row>
    <row r="2583" spans="1:10" x14ac:dyDescent="0.25">
      <c r="A2583" t="s">
        <v>105</v>
      </c>
      <c r="B2583" t="s">
        <v>106</v>
      </c>
      <c r="C2583">
        <v>2</v>
      </c>
      <c r="D2583">
        <v>4</v>
      </c>
      <c r="E2583" t="s">
        <v>30</v>
      </c>
      <c r="F2583" s="1" t="s">
        <v>147</v>
      </c>
      <c r="G2583" t="str">
        <f>VLOOKUP(A2583,Total!$A$1:$J$47,8,0)</f>
        <v>Upper: PU 100 | Sole: Rubber 100</v>
      </c>
      <c r="H2583" s="6">
        <f>VLOOKUP(A2583,Total!$A$1:$J$47,9,0)</f>
        <v>50</v>
      </c>
      <c r="I2583" s="5">
        <f t="shared" si="80"/>
        <v>59.5</v>
      </c>
      <c r="J2583" s="5">
        <f t="shared" si="81"/>
        <v>119</v>
      </c>
    </row>
    <row r="2584" spans="1:10" x14ac:dyDescent="0.25">
      <c r="A2584" t="s">
        <v>105</v>
      </c>
      <c r="B2584" t="s">
        <v>106</v>
      </c>
      <c r="C2584">
        <v>5</v>
      </c>
      <c r="D2584">
        <v>4</v>
      </c>
      <c r="E2584" t="s">
        <v>30</v>
      </c>
      <c r="F2584" s="1" t="s">
        <v>31</v>
      </c>
      <c r="G2584" t="str">
        <f>VLOOKUP(A2584,Total!$A$1:$J$47,8,0)</f>
        <v>Upper: PU 100 | Sole: Rubber 100</v>
      </c>
      <c r="H2584" s="6">
        <f>VLOOKUP(A2584,Total!$A$1:$J$47,9,0)</f>
        <v>50</v>
      </c>
      <c r="I2584" s="5">
        <f t="shared" si="80"/>
        <v>59.5</v>
      </c>
      <c r="J2584" s="5">
        <f t="shared" si="81"/>
        <v>297.5</v>
      </c>
    </row>
    <row r="2585" spans="1:10" x14ac:dyDescent="0.25">
      <c r="A2585" t="s">
        <v>130</v>
      </c>
      <c r="B2585" t="s">
        <v>131</v>
      </c>
      <c r="C2585">
        <v>10</v>
      </c>
      <c r="D2585">
        <v>4</v>
      </c>
      <c r="E2585" t="s">
        <v>30</v>
      </c>
      <c r="F2585" s="1" t="s">
        <v>31</v>
      </c>
      <c r="G2585" t="str">
        <f>VLOOKUP(A2585,Total!$A$1:$J$47,8,0)</f>
        <v>Upper: PU 100 | Sole: Rubber 100</v>
      </c>
      <c r="H2585" s="6">
        <f>VLOOKUP(A2585,Total!$A$1:$J$47,9,0)</f>
        <v>30</v>
      </c>
      <c r="I2585" s="5">
        <f t="shared" si="80"/>
        <v>35.699999999999996</v>
      </c>
      <c r="J2585" s="5">
        <f t="shared" si="81"/>
        <v>356.99999999999994</v>
      </c>
    </row>
    <row r="2586" spans="1:10" x14ac:dyDescent="0.25">
      <c r="A2586" t="s">
        <v>130</v>
      </c>
      <c r="B2586" t="s">
        <v>131</v>
      </c>
      <c r="C2586">
        <v>10</v>
      </c>
      <c r="D2586">
        <v>4</v>
      </c>
      <c r="E2586" t="s">
        <v>30</v>
      </c>
      <c r="F2586" s="1" t="s">
        <v>147</v>
      </c>
      <c r="G2586" t="str">
        <f>VLOOKUP(A2586,Total!$A$1:$J$47,8,0)</f>
        <v>Upper: PU 100 | Sole: Rubber 100</v>
      </c>
      <c r="H2586" s="6">
        <f>VLOOKUP(A2586,Total!$A$1:$J$47,9,0)</f>
        <v>30</v>
      </c>
      <c r="I2586" s="5">
        <f t="shared" si="80"/>
        <v>35.699999999999996</v>
      </c>
      <c r="J2586" s="5">
        <f t="shared" si="81"/>
        <v>356.99999999999994</v>
      </c>
    </row>
    <row r="2587" spans="1:10" x14ac:dyDescent="0.25">
      <c r="A2587" t="s">
        <v>58</v>
      </c>
      <c r="B2587" t="s">
        <v>59</v>
      </c>
      <c r="C2587">
        <v>2</v>
      </c>
      <c r="D2587">
        <v>5</v>
      </c>
      <c r="E2587" t="s">
        <v>30</v>
      </c>
      <c r="F2587" s="1" t="s">
        <v>148</v>
      </c>
      <c r="G2587" t="str">
        <f>VLOOKUP(A2587,Total!$A$1:$J$47,8,0)</f>
        <v>Upper: PU 100 | Sole: Thermoplastic Rubber 100</v>
      </c>
      <c r="H2587" s="6">
        <f>VLOOKUP(A2587,Total!$A$1:$J$47,9,0)</f>
        <v>55</v>
      </c>
      <c r="I2587" s="5">
        <f t="shared" si="80"/>
        <v>65.45</v>
      </c>
      <c r="J2587" s="5">
        <f t="shared" si="81"/>
        <v>130.9</v>
      </c>
    </row>
    <row r="2588" spans="1:10" x14ac:dyDescent="0.25">
      <c r="A2588" t="s">
        <v>107</v>
      </c>
      <c r="B2588" t="s">
        <v>109</v>
      </c>
      <c r="C2588">
        <v>4</v>
      </c>
      <c r="D2588">
        <v>5</v>
      </c>
      <c r="E2588" t="s">
        <v>30</v>
      </c>
      <c r="F2588" s="1" t="s">
        <v>22</v>
      </c>
      <c r="G2588" t="str">
        <f>VLOOKUP(A2588,Total!$A$1:$J$47,8,0)</f>
        <v>Upper: PU 100 | Sole: Rubber 100</v>
      </c>
      <c r="H2588" s="6">
        <f>VLOOKUP(A2588,Total!$A$1:$J$47,9,0)</f>
        <v>55</v>
      </c>
      <c r="I2588" s="5">
        <f t="shared" si="80"/>
        <v>65.45</v>
      </c>
      <c r="J2588" s="5">
        <f t="shared" si="81"/>
        <v>261.8</v>
      </c>
    </row>
    <row r="2589" spans="1:10" x14ac:dyDescent="0.25">
      <c r="A2589" t="s">
        <v>82</v>
      </c>
      <c r="B2589" t="s">
        <v>84</v>
      </c>
      <c r="C2589">
        <v>10</v>
      </c>
      <c r="D2589">
        <v>5</v>
      </c>
      <c r="E2589" t="s">
        <v>30</v>
      </c>
      <c r="F2589" s="1" t="s">
        <v>147</v>
      </c>
      <c r="G2589" t="str">
        <f>VLOOKUP(A2589,Total!$A$1:$J$47,8,0)</f>
        <v>Upper: PU 100 | Sole: Rubber 100</v>
      </c>
      <c r="H2589" s="6">
        <f>VLOOKUP(A2589,Total!$A$1:$J$47,9,0)</f>
        <v>32</v>
      </c>
      <c r="I2589" s="5">
        <f t="shared" si="80"/>
        <v>38.08</v>
      </c>
      <c r="J2589" s="5">
        <f t="shared" si="81"/>
        <v>380.79999999999995</v>
      </c>
    </row>
    <row r="2590" spans="1:10" x14ac:dyDescent="0.25">
      <c r="A2590" t="s">
        <v>130</v>
      </c>
      <c r="B2590" t="s">
        <v>131</v>
      </c>
      <c r="C2590">
        <v>10</v>
      </c>
      <c r="D2590">
        <v>5</v>
      </c>
      <c r="E2590" t="s">
        <v>30</v>
      </c>
      <c r="F2590" s="1" t="s">
        <v>148</v>
      </c>
      <c r="G2590" t="str">
        <f>VLOOKUP(A2590,Total!$A$1:$J$47,8,0)</f>
        <v>Upper: PU 100 | Sole: Rubber 100</v>
      </c>
      <c r="H2590" s="6">
        <f>VLOOKUP(A2590,Total!$A$1:$J$47,9,0)</f>
        <v>30</v>
      </c>
      <c r="I2590" s="5">
        <f t="shared" si="80"/>
        <v>35.699999999999996</v>
      </c>
      <c r="J2590" s="5">
        <f t="shared" si="81"/>
        <v>356.99999999999994</v>
      </c>
    </row>
    <row r="2591" spans="1:10" x14ac:dyDescent="0.25">
      <c r="A2591" t="s">
        <v>82</v>
      </c>
      <c r="B2591" t="s">
        <v>84</v>
      </c>
      <c r="C2591">
        <v>10</v>
      </c>
      <c r="D2591">
        <v>5</v>
      </c>
      <c r="E2591" t="s">
        <v>30</v>
      </c>
      <c r="F2591" s="1" t="s">
        <v>20</v>
      </c>
      <c r="G2591" t="str">
        <f>VLOOKUP(A2591,Total!$A$1:$J$47,8,0)</f>
        <v>Upper: PU 100 | Sole: Rubber 100</v>
      </c>
      <c r="H2591" s="6">
        <f>VLOOKUP(A2591,Total!$A$1:$J$47,9,0)</f>
        <v>32</v>
      </c>
      <c r="I2591" s="5">
        <f t="shared" si="80"/>
        <v>38.08</v>
      </c>
      <c r="J2591" s="5">
        <f t="shared" si="81"/>
        <v>380.79999999999995</v>
      </c>
    </row>
    <row r="2592" spans="1:10" x14ac:dyDescent="0.25">
      <c r="A2592" t="s">
        <v>82</v>
      </c>
      <c r="B2592" t="s">
        <v>84</v>
      </c>
      <c r="C2592">
        <v>10</v>
      </c>
      <c r="D2592">
        <v>5</v>
      </c>
      <c r="E2592" t="s">
        <v>30</v>
      </c>
      <c r="F2592" s="1" t="s">
        <v>20</v>
      </c>
      <c r="G2592" t="str">
        <f>VLOOKUP(A2592,Total!$A$1:$J$47,8,0)</f>
        <v>Upper: PU 100 | Sole: Rubber 100</v>
      </c>
      <c r="H2592" s="6">
        <f>VLOOKUP(A2592,Total!$A$1:$J$47,9,0)</f>
        <v>32</v>
      </c>
      <c r="I2592" s="5">
        <f t="shared" si="80"/>
        <v>38.08</v>
      </c>
      <c r="J2592" s="5">
        <f t="shared" si="81"/>
        <v>380.79999999999995</v>
      </c>
    </row>
    <row r="2593" spans="1:10" x14ac:dyDescent="0.25">
      <c r="A2593" t="s">
        <v>82</v>
      </c>
      <c r="B2593" t="s">
        <v>84</v>
      </c>
      <c r="C2593">
        <v>10</v>
      </c>
      <c r="D2593">
        <v>5</v>
      </c>
      <c r="E2593" t="s">
        <v>30</v>
      </c>
      <c r="F2593" s="1" t="s">
        <v>147</v>
      </c>
      <c r="G2593" t="str">
        <f>VLOOKUP(A2593,Total!$A$1:$J$47,8,0)</f>
        <v>Upper: PU 100 | Sole: Rubber 100</v>
      </c>
      <c r="H2593" s="6">
        <f>VLOOKUP(A2593,Total!$A$1:$J$47,9,0)</f>
        <v>32</v>
      </c>
      <c r="I2593" s="5">
        <f t="shared" si="80"/>
        <v>38.08</v>
      </c>
      <c r="J2593" s="5">
        <f t="shared" si="81"/>
        <v>380.79999999999995</v>
      </c>
    </row>
    <row r="2594" spans="1:10" x14ac:dyDescent="0.25">
      <c r="A2594" t="s">
        <v>54</v>
      </c>
      <c r="B2594" t="s">
        <v>55</v>
      </c>
      <c r="C2594">
        <v>9</v>
      </c>
      <c r="D2594">
        <v>5</v>
      </c>
      <c r="E2594" t="s">
        <v>30</v>
      </c>
      <c r="F2594" s="1" t="s">
        <v>147</v>
      </c>
      <c r="G2594" t="str">
        <f>VLOOKUP(A2594,Total!$A$1:$J$47,8,0)</f>
        <v>Upper: Satin 100 | Sole: Rubber 100</v>
      </c>
      <c r="H2594" s="6">
        <f>VLOOKUP(A2594,Total!$A$1:$J$47,9,0)</f>
        <v>30</v>
      </c>
      <c r="I2594" s="5">
        <f t="shared" si="80"/>
        <v>35.699999999999996</v>
      </c>
      <c r="J2594" s="5">
        <f t="shared" si="81"/>
        <v>321.29999999999995</v>
      </c>
    </row>
    <row r="2595" spans="1:10" x14ac:dyDescent="0.25">
      <c r="A2595" t="s">
        <v>130</v>
      </c>
      <c r="B2595" t="s">
        <v>131</v>
      </c>
      <c r="C2595">
        <v>10</v>
      </c>
      <c r="D2595">
        <v>5</v>
      </c>
      <c r="E2595" t="s">
        <v>30</v>
      </c>
      <c r="F2595" s="1" t="s">
        <v>14</v>
      </c>
      <c r="G2595" t="str">
        <f>VLOOKUP(A2595,Total!$A$1:$J$47,8,0)</f>
        <v>Upper: PU 100 | Sole: Rubber 100</v>
      </c>
      <c r="H2595" s="6">
        <f>VLOOKUP(A2595,Total!$A$1:$J$47,9,0)</f>
        <v>30</v>
      </c>
      <c r="I2595" s="5">
        <f t="shared" si="80"/>
        <v>35.699999999999996</v>
      </c>
      <c r="J2595" s="5">
        <f t="shared" si="81"/>
        <v>356.99999999999994</v>
      </c>
    </row>
    <row r="2596" spans="1:10" x14ac:dyDescent="0.25">
      <c r="A2596" t="s">
        <v>44</v>
      </c>
      <c r="B2596" t="s">
        <v>45</v>
      </c>
      <c r="C2596">
        <v>9</v>
      </c>
      <c r="D2596">
        <v>5</v>
      </c>
      <c r="E2596" t="s">
        <v>30</v>
      </c>
      <c r="F2596" s="1" t="s">
        <v>148</v>
      </c>
      <c r="G2596" t="str">
        <f>VLOOKUP(A2596,Total!$A$1:$J$47,8,0)</f>
        <v>Upper: PU 100 | Sole: Rubber 100</v>
      </c>
      <c r="H2596" s="6">
        <f>VLOOKUP(A2596,Total!$A$1:$J$47,9,0)</f>
        <v>32</v>
      </c>
      <c r="I2596" s="5">
        <f t="shared" si="80"/>
        <v>38.08</v>
      </c>
      <c r="J2596" s="5">
        <f t="shared" si="81"/>
        <v>342.71999999999997</v>
      </c>
    </row>
    <row r="2597" spans="1:10" x14ac:dyDescent="0.25">
      <c r="A2597" t="s">
        <v>54</v>
      </c>
      <c r="B2597" t="s">
        <v>55</v>
      </c>
      <c r="C2597">
        <v>9</v>
      </c>
      <c r="D2597">
        <v>5</v>
      </c>
      <c r="E2597" t="s">
        <v>30</v>
      </c>
      <c r="F2597" s="1" t="s">
        <v>20</v>
      </c>
      <c r="G2597" t="str">
        <f>VLOOKUP(A2597,Total!$A$1:$J$47,8,0)</f>
        <v>Upper: Satin 100 | Sole: Rubber 100</v>
      </c>
      <c r="H2597" s="6">
        <f>VLOOKUP(A2597,Total!$A$1:$J$47,9,0)</f>
        <v>30</v>
      </c>
      <c r="I2597" s="5">
        <f t="shared" si="80"/>
        <v>35.699999999999996</v>
      </c>
      <c r="J2597" s="5">
        <f t="shared" si="81"/>
        <v>321.29999999999995</v>
      </c>
    </row>
    <row r="2598" spans="1:10" x14ac:dyDescent="0.25">
      <c r="A2598" t="s">
        <v>28</v>
      </c>
      <c r="B2598" t="s">
        <v>29</v>
      </c>
      <c r="C2598">
        <v>5</v>
      </c>
      <c r="D2598">
        <v>5</v>
      </c>
      <c r="E2598" t="s">
        <v>30</v>
      </c>
      <c r="F2598" s="1" t="s">
        <v>14</v>
      </c>
      <c r="G2598" t="str">
        <f>VLOOKUP(A2598,Total!$A$1:$J$47,8,0)</f>
        <v>Upper: Polyester 100 | Sole: Rubber 100</v>
      </c>
      <c r="H2598" s="6">
        <f>VLOOKUP(A2598,Total!$A$1:$J$47,9,0)</f>
        <v>60</v>
      </c>
      <c r="I2598" s="5">
        <f t="shared" si="80"/>
        <v>71.399999999999991</v>
      </c>
      <c r="J2598" s="5">
        <f t="shared" si="81"/>
        <v>356.99999999999994</v>
      </c>
    </row>
    <row r="2599" spans="1:10" x14ac:dyDescent="0.25">
      <c r="A2599" t="s">
        <v>56</v>
      </c>
      <c r="B2599" t="s">
        <v>57</v>
      </c>
      <c r="C2599">
        <v>12</v>
      </c>
      <c r="D2599">
        <v>5</v>
      </c>
      <c r="E2599" t="s">
        <v>30</v>
      </c>
      <c r="F2599" s="1" t="s">
        <v>148</v>
      </c>
      <c r="G2599" t="str">
        <f>VLOOKUP(A2599,Total!$A$1:$J$47,8,0)</f>
        <v>Upper: PU 100 | Sole: Rubber 100</v>
      </c>
      <c r="H2599" s="6">
        <f>VLOOKUP(A2599,Total!$A$1:$J$47,9,0)</f>
        <v>30</v>
      </c>
      <c r="I2599" s="5">
        <f t="shared" si="80"/>
        <v>35.699999999999996</v>
      </c>
      <c r="J2599" s="5">
        <f t="shared" si="81"/>
        <v>428.4</v>
      </c>
    </row>
    <row r="2600" spans="1:10" x14ac:dyDescent="0.25">
      <c r="A2600" t="s">
        <v>56</v>
      </c>
      <c r="B2600" t="s">
        <v>57</v>
      </c>
      <c r="C2600">
        <v>12</v>
      </c>
      <c r="D2600">
        <v>5</v>
      </c>
      <c r="E2600" t="s">
        <v>30</v>
      </c>
      <c r="F2600" s="1" t="s">
        <v>147</v>
      </c>
      <c r="G2600" t="str">
        <f>VLOOKUP(A2600,Total!$A$1:$J$47,8,0)</f>
        <v>Upper: PU 100 | Sole: Rubber 100</v>
      </c>
      <c r="H2600" s="6">
        <f>VLOOKUP(A2600,Total!$A$1:$J$47,9,0)</f>
        <v>30</v>
      </c>
      <c r="I2600" s="5">
        <f t="shared" si="80"/>
        <v>35.699999999999996</v>
      </c>
      <c r="J2600" s="5">
        <f t="shared" si="81"/>
        <v>428.4</v>
      </c>
    </row>
    <row r="2601" spans="1:10" x14ac:dyDescent="0.25">
      <c r="A2601" t="s">
        <v>56</v>
      </c>
      <c r="B2601" t="s">
        <v>57</v>
      </c>
      <c r="C2601">
        <v>12</v>
      </c>
      <c r="D2601">
        <v>5</v>
      </c>
      <c r="E2601" t="s">
        <v>30</v>
      </c>
      <c r="F2601" s="1" t="s">
        <v>14</v>
      </c>
      <c r="G2601" t="str">
        <f>VLOOKUP(A2601,Total!$A$1:$J$47,8,0)</f>
        <v>Upper: PU 100 | Sole: Rubber 100</v>
      </c>
      <c r="H2601" s="6">
        <f>VLOOKUP(A2601,Total!$A$1:$J$47,9,0)</f>
        <v>30</v>
      </c>
      <c r="I2601" s="5">
        <f t="shared" si="80"/>
        <v>35.699999999999996</v>
      </c>
      <c r="J2601" s="5">
        <f t="shared" si="81"/>
        <v>428.4</v>
      </c>
    </row>
    <row r="2602" spans="1:10" x14ac:dyDescent="0.25">
      <c r="A2602" t="s">
        <v>56</v>
      </c>
      <c r="B2602" t="s">
        <v>57</v>
      </c>
      <c r="C2602">
        <v>12</v>
      </c>
      <c r="D2602">
        <v>5</v>
      </c>
      <c r="E2602" t="s">
        <v>30</v>
      </c>
      <c r="F2602" s="1" t="s">
        <v>20</v>
      </c>
      <c r="G2602" t="str">
        <f>VLOOKUP(A2602,Total!$A$1:$J$47,8,0)</f>
        <v>Upper: PU 100 | Sole: Rubber 100</v>
      </c>
      <c r="H2602" s="6">
        <f>VLOOKUP(A2602,Total!$A$1:$J$47,9,0)</f>
        <v>30</v>
      </c>
      <c r="I2602" s="5">
        <f t="shared" si="80"/>
        <v>35.699999999999996</v>
      </c>
      <c r="J2602" s="5">
        <f t="shared" si="81"/>
        <v>428.4</v>
      </c>
    </row>
    <row r="2603" spans="1:10" x14ac:dyDescent="0.25">
      <c r="A2603" t="s">
        <v>132</v>
      </c>
      <c r="B2603" t="s">
        <v>133</v>
      </c>
      <c r="C2603">
        <v>4</v>
      </c>
      <c r="D2603">
        <v>5</v>
      </c>
      <c r="E2603" t="s">
        <v>30</v>
      </c>
      <c r="F2603" s="1" t="s">
        <v>148</v>
      </c>
      <c r="G2603" t="str">
        <f>VLOOKUP(A2603,Total!$A$1:$J$47,8,0)</f>
        <v>Upper: PU 100 | Sole: Rubber 100</v>
      </c>
      <c r="H2603" s="6">
        <f>VLOOKUP(A2603,Total!$A$1:$J$47,9,0)</f>
        <v>55</v>
      </c>
      <c r="I2603" s="5">
        <f t="shared" si="80"/>
        <v>65.45</v>
      </c>
      <c r="J2603" s="5">
        <f t="shared" si="81"/>
        <v>261.8</v>
      </c>
    </row>
    <row r="2604" spans="1:10" x14ac:dyDescent="0.25">
      <c r="A2604" t="s">
        <v>134</v>
      </c>
      <c r="B2604" t="s">
        <v>135</v>
      </c>
      <c r="C2604">
        <v>10</v>
      </c>
      <c r="D2604">
        <v>5</v>
      </c>
      <c r="E2604" t="s">
        <v>30</v>
      </c>
      <c r="F2604" s="1" t="s">
        <v>14</v>
      </c>
      <c r="G2604" t="str">
        <f>VLOOKUP(A2604,Total!$A$1:$J$47,8,0)</f>
        <v>Upper: Polyester 100 | Sole: Rubber 100</v>
      </c>
      <c r="H2604" s="6">
        <f>VLOOKUP(A2604,Total!$A$1:$J$47,9,0)</f>
        <v>28</v>
      </c>
      <c r="I2604" s="5">
        <f t="shared" si="80"/>
        <v>33.32</v>
      </c>
      <c r="J2604" s="5">
        <f t="shared" si="81"/>
        <v>333.2</v>
      </c>
    </row>
    <row r="2605" spans="1:10" x14ac:dyDescent="0.25">
      <c r="A2605" t="s">
        <v>134</v>
      </c>
      <c r="B2605" t="s">
        <v>135</v>
      </c>
      <c r="C2605">
        <v>10</v>
      </c>
      <c r="D2605">
        <v>5</v>
      </c>
      <c r="E2605" t="s">
        <v>30</v>
      </c>
      <c r="F2605" s="1" t="s">
        <v>20</v>
      </c>
      <c r="G2605" t="str">
        <f>VLOOKUP(A2605,Total!$A$1:$J$47,8,0)</f>
        <v>Upper: Polyester 100 | Sole: Rubber 100</v>
      </c>
      <c r="H2605" s="6">
        <f>VLOOKUP(A2605,Total!$A$1:$J$47,9,0)</f>
        <v>28</v>
      </c>
      <c r="I2605" s="5">
        <f t="shared" si="80"/>
        <v>33.32</v>
      </c>
      <c r="J2605" s="5">
        <f t="shared" si="81"/>
        <v>333.2</v>
      </c>
    </row>
    <row r="2606" spans="1:10" x14ac:dyDescent="0.25">
      <c r="A2606" t="s">
        <v>134</v>
      </c>
      <c r="B2606" t="s">
        <v>135</v>
      </c>
      <c r="C2606">
        <v>10</v>
      </c>
      <c r="D2606">
        <v>5</v>
      </c>
      <c r="E2606" t="s">
        <v>30</v>
      </c>
      <c r="F2606" s="1" t="s">
        <v>148</v>
      </c>
      <c r="G2606" t="str">
        <f>VLOOKUP(A2606,Total!$A$1:$J$47,8,0)</f>
        <v>Upper: Polyester 100 | Sole: Rubber 100</v>
      </c>
      <c r="H2606" s="6">
        <f>VLOOKUP(A2606,Total!$A$1:$J$47,9,0)</f>
        <v>28</v>
      </c>
      <c r="I2606" s="5">
        <f t="shared" si="80"/>
        <v>33.32</v>
      </c>
      <c r="J2606" s="5">
        <f t="shared" si="81"/>
        <v>333.2</v>
      </c>
    </row>
    <row r="2607" spans="1:10" x14ac:dyDescent="0.25">
      <c r="A2607" t="s">
        <v>134</v>
      </c>
      <c r="B2607" t="s">
        <v>135</v>
      </c>
      <c r="C2607">
        <v>10</v>
      </c>
      <c r="D2607">
        <v>5</v>
      </c>
      <c r="E2607" t="s">
        <v>30</v>
      </c>
      <c r="F2607" s="1" t="s">
        <v>147</v>
      </c>
      <c r="G2607" t="str">
        <f>VLOOKUP(A2607,Total!$A$1:$J$47,8,0)</f>
        <v>Upper: Polyester 100 | Sole: Rubber 100</v>
      </c>
      <c r="H2607" s="6">
        <f>VLOOKUP(A2607,Total!$A$1:$J$47,9,0)</f>
        <v>28</v>
      </c>
      <c r="I2607" s="5">
        <f t="shared" si="80"/>
        <v>33.32</v>
      </c>
      <c r="J2607" s="5">
        <f t="shared" si="81"/>
        <v>333.2</v>
      </c>
    </row>
    <row r="2608" spans="1:10" x14ac:dyDescent="0.25">
      <c r="A2608" t="s">
        <v>134</v>
      </c>
      <c r="B2608" t="s">
        <v>135</v>
      </c>
      <c r="C2608">
        <v>10</v>
      </c>
      <c r="D2608">
        <v>5</v>
      </c>
      <c r="E2608" t="s">
        <v>30</v>
      </c>
      <c r="F2608" s="1" t="s">
        <v>31</v>
      </c>
      <c r="G2608" t="str">
        <f>VLOOKUP(A2608,Total!$A$1:$J$47,8,0)</f>
        <v>Upper: Polyester 100 | Sole: Rubber 100</v>
      </c>
      <c r="H2608" s="6">
        <f>VLOOKUP(A2608,Total!$A$1:$J$47,9,0)</f>
        <v>28</v>
      </c>
      <c r="I2608" s="5">
        <f t="shared" si="80"/>
        <v>33.32</v>
      </c>
      <c r="J2608" s="5">
        <f t="shared" si="81"/>
        <v>333.2</v>
      </c>
    </row>
    <row r="2609" spans="1:10" x14ac:dyDescent="0.25">
      <c r="A2609" t="s">
        <v>134</v>
      </c>
      <c r="B2609" t="s">
        <v>135</v>
      </c>
      <c r="C2609">
        <v>10</v>
      </c>
      <c r="D2609">
        <v>5</v>
      </c>
      <c r="E2609" t="s">
        <v>30</v>
      </c>
      <c r="F2609" s="1" t="s">
        <v>22</v>
      </c>
      <c r="G2609" t="str">
        <f>VLOOKUP(A2609,Total!$A$1:$J$47,8,0)</f>
        <v>Upper: Polyester 100 | Sole: Rubber 100</v>
      </c>
      <c r="H2609" s="6">
        <f>VLOOKUP(A2609,Total!$A$1:$J$47,9,0)</f>
        <v>28</v>
      </c>
      <c r="I2609" s="5">
        <f t="shared" si="80"/>
        <v>33.32</v>
      </c>
      <c r="J2609" s="5">
        <f t="shared" si="81"/>
        <v>333.2</v>
      </c>
    </row>
    <row r="2610" spans="1:10" x14ac:dyDescent="0.25">
      <c r="A2610" t="s">
        <v>134</v>
      </c>
      <c r="B2610" t="s">
        <v>135</v>
      </c>
      <c r="C2610">
        <v>10</v>
      </c>
      <c r="D2610">
        <v>5</v>
      </c>
      <c r="E2610" t="s">
        <v>30</v>
      </c>
      <c r="F2610" s="1" t="s">
        <v>20</v>
      </c>
      <c r="G2610" t="str">
        <f>VLOOKUP(A2610,Total!$A$1:$J$47,8,0)</f>
        <v>Upper: Polyester 100 | Sole: Rubber 100</v>
      </c>
      <c r="H2610" s="6">
        <f>VLOOKUP(A2610,Total!$A$1:$J$47,9,0)</f>
        <v>28</v>
      </c>
      <c r="I2610" s="5">
        <f t="shared" si="80"/>
        <v>33.32</v>
      </c>
      <c r="J2610" s="5">
        <f t="shared" si="81"/>
        <v>333.2</v>
      </c>
    </row>
    <row r="2611" spans="1:10" x14ac:dyDescent="0.25">
      <c r="A2611" t="s">
        <v>134</v>
      </c>
      <c r="B2611" t="s">
        <v>135</v>
      </c>
      <c r="C2611">
        <v>10</v>
      </c>
      <c r="D2611">
        <v>6</v>
      </c>
      <c r="E2611" t="s">
        <v>30</v>
      </c>
      <c r="F2611" s="1" t="s">
        <v>147</v>
      </c>
      <c r="G2611" t="str">
        <f>VLOOKUP(A2611,Total!$A$1:$J$47,8,0)</f>
        <v>Upper: Polyester 100 | Sole: Rubber 100</v>
      </c>
      <c r="H2611" s="6">
        <f>VLOOKUP(A2611,Total!$A$1:$J$47,9,0)</f>
        <v>28</v>
      </c>
      <c r="I2611" s="5">
        <f t="shared" si="80"/>
        <v>33.32</v>
      </c>
      <c r="J2611" s="5">
        <f t="shared" si="81"/>
        <v>333.2</v>
      </c>
    </row>
    <row r="2612" spans="1:10" x14ac:dyDescent="0.25">
      <c r="A2612" t="s">
        <v>42</v>
      </c>
      <c r="B2612" t="s">
        <v>43</v>
      </c>
      <c r="C2612">
        <v>5</v>
      </c>
      <c r="D2612">
        <v>6</v>
      </c>
      <c r="E2612" t="s">
        <v>30</v>
      </c>
      <c r="F2612" s="1" t="s">
        <v>20</v>
      </c>
      <c r="G2612" t="str">
        <f>VLOOKUP(A2612,Total!$A$1:$J$47,8,0)</f>
        <v>Upper: PU 100 | Sole: Rubber 100</v>
      </c>
      <c r="H2612" s="6">
        <f>VLOOKUP(A2612,Total!$A$1:$J$47,9,0)</f>
        <v>65</v>
      </c>
      <c r="I2612" s="5">
        <f t="shared" si="80"/>
        <v>77.349999999999994</v>
      </c>
      <c r="J2612" s="5">
        <f t="shared" si="81"/>
        <v>386.75</v>
      </c>
    </row>
    <row r="2613" spans="1:10" x14ac:dyDescent="0.25">
      <c r="A2613" t="s">
        <v>42</v>
      </c>
      <c r="B2613" t="s">
        <v>43</v>
      </c>
      <c r="C2613">
        <v>5</v>
      </c>
      <c r="D2613">
        <v>6</v>
      </c>
      <c r="E2613" t="s">
        <v>30</v>
      </c>
      <c r="F2613" s="1" t="s">
        <v>14</v>
      </c>
      <c r="G2613" t="str">
        <f>VLOOKUP(A2613,Total!$A$1:$J$47,8,0)</f>
        <v>Upper: PU 100 | Sole: Rubber 100</v>
      </c>
      <c r="H2613" s="6">
        <f>VLOOKUP(A2613,Total!$A$1:$J$47,9,0)</f>
        <v>65</v>
      </c>
      <c r="I2613" s="5">
        <f t="shared" si="80"/>
        <v>77.349999999999994</v>
      </c>
      <c r="J2613" s="5">
        <f t="shared" si="81"/>
        <v>386.75</v>
      </c>
    </row>
    <row r="2614" spans="1:10" x14ac:dyDescent="0.25">
      <c r="A2614" t="s">
        <v>42</v>
      </c>
      <c r="B2614" t="s">
        <v>43</v>
      </c>
      <c r="C2614">
        <v>5</v>
      </c>
      <c r="D2614">
        <v>6</v>
      </c>
      <c r="E2614" t="s">
        <v>30</v>
      </c>
      <c r="F2614" s="1" t="s">
        <v>147</v>
      </c>
      <c r="G2614" t="str">
        <f>VLOOKUP(A2614,Total!$A$1:$J$47,8,0)</f>
        <v>Upper: PU 100 | Sole: Rubber 100</v>
      </c>
      <c r="H2614" s="6">
        <f>VLOOKUP(A2614,Total!$A$1:$J$47,9,0)</f>
        <v>65</v>
      </c>
      <c r="I2614" s="5">
        <f t="shared" si="80"/>
        <v>77.349999999999994</v>
      </c>
      <c r="J2614" s="5">
        <f t="shared" si="81"/>
        <v>386.75</v>
      </c>
    </row>
    <row r="2615" spans="1:10" x14ac:dyDescent="0.25">
      <c r="A2615" t="s">
        <v>99</v>
      </c>
      <c r="B2615" t="s">
        <v>100</v>
      </c>
      <c r="C2615">
        <v>12</v>
      </c>
      <c r="D2615">
        <v>6</v>
      </c>
      <c r="E2615" t="s">
        <v>30</v>
      </c>
      <c r="F2615" s="1" t="s">
        <v>20</v>
      </c>
      <c r="G2615" t="str">
        <f>VLOOKUP(A2615,Total!$A$1:$J$47,8,0)</f>
        <v>Upper: Satin 100 | Sole: Rubber 100</v>
      </c>
      <c r="H2615" s="6">
        <f>VLOOKUP(A2615,Total!$A$1:$J$47,9,0)</f>
        <v>30</v>
      </c>
      <c r="I2615" s="5">
        <f t="shared" si="80"/>
        <v>35.699999999999996</v>
      </c>
      <c r="J2615" s="5">
        <f t="shared" si="81"/>
        <v>428.4</v>
      </c>
    </row>
    <row r="2616" spans="1:10" x14ac:dyDescent="0.25">
      <c r="A2616" t="s">
        <v>99</v>
      </c>
      <c r="B2616" t="s">
        <v>100</v>
      </c>
      <c r="C2616">
        <v>12</v>
      </c>
      <c r="D2616">
        <v>6</v>
      </c>
      <c r="E2616" t="s">
        <v>30</v>
      </c>
      <c r="F2616" s="1" t="s">
        <v>22</v>
      </c>
      <c r="G2616" t="str">
        <f>VLOOKUP(A2616,Total!$A$1:$J$47,8,0)</f>
        <v>Upper: Satin 100 | Sole: Rubber 100</v>
      </c>
      <c r="H2616" s="6">
        <f>VLOOKUP(A2616,Total!$A$1:$J$47,9,0)</f>
        <v>30</v>
      </c>
      <c r="I2616" s="5">
        <f t="shared" si="80"/>
        <v>35.699999999999996</v>
      </c>
      <c r="J2616" s="5">
        <f t="shared" si="81"/>
        <v>428.4</v>
      </c>
    </row>
    <row r="2617" spans="1:10" x14ac:dyDescent="0.25">
      <c r="A2617" t="s">
        <v>134</v>
      </c>
      <c r="B2617" t="s">
        <v>135</v>
      </c>
      <c r="C2617">
        <v>10</v>
      </c>
      <c r="D2617">
        <v>6</v>
      </c>
      <c r="E2617" t="s">
        <v>30</v>
      </c>
      <c r="F2617" s="1" t="s">
        <v>20</v>
      </c>
      <c r="G2617" t="str">
        <f>VLOOKUP(A2617,Total!$A$1:$J$47,8,0)</f>
        <v>Upper: Polyester 100 | Sole: Rubber 100</v>
      </c>
      <c r="H2617" s="6">
        <f>VLOOKUP(A2617,Total!$A$1:$J$47,9,0)</f>
        <v>28</v>
      </c>
      <c r="I2617" s="5">
        <f t="shared" si="80"/>
        <v>33.32</v>
      </c>
      <c r="J2617" s="5">
        <f t="shared" si="81"/>
        <v>333.2</v>
      </c>
    </row>
    <row r="2618" spans="1:10" x14ac:dyDescent="0.25">
      <c r="A2618" t="s">
        <v>134</v>
      </c>
      <c r="B2618" t="s">
        <v>135</v>
      </c>
      <c r="C2618">
        <v>10</v>
      </c>
      <c r="D2618">
        <v>6</v>
      </c>
      <c r="E2618" t="s">
        <v>30</v>
      </c>
      <c r="F2618" s="1" t="s">
        <v>148</v>
      </c>
      <c r="G2618" t="str">
        <f>VLOOKUP(A2618,Total!$A$1:$J$47,8,0)</f>
        <v>Upper: Polyester 100 | Sole: Rubber 100</v>
      </c>
      <c r="H2618" s="6">
        <f>VLOOKUP(A2618,Total!$A$1:$J$47,9,0)</f>
        <v>28</v>
      </c>
      <c r="I2618" s="5">
        <f t="shared" si="80"/>
        <v>33.32</v>
      </c>
      <c r="J2618" s="5">
        <f t="shared" si="81"/>
        <v>333.2</v>
      </c>
    </row>
    <row r="2619" spans="1:10" x14ac:dyDescent="0.25">
      <c r="A2619" t="s">
        <v>134</v>
      </c>
      <c r="B2619" t="s">
        <v>135</v>
      </c>
      <c r="C2619">
        <v>10</v>
      </c>
      <c r="D2619">
        <v>6</v>
      </c>
      <c r="E2619" t="s">
        <v>30</v>
      </c>
      <c r="F2619" s="1" t="s">
        <v>147</v>
      </c>
      <c r="G2619" t="str">
        <f>VLOOKUP(A2619,Total!$A$1:$J$47,8,0)</f>
        <v>Upper: Polyester 100 | Sole: Rubber 100</v>
      </c>
      <c r="H2619" s="6">
        <f>VLOOKUP(A2619,Total!$A$1:$J$47,9,0)</f>
        <v>28</v>
      </c>
      <c r="I2619" s="5">
        <f t="shared" si="80"/>
        <v>33.32</v>
      </c>
      <c r="J2619" s="5">
        <f t="shared" si="81"/>
        <v>333.2</v>
      </c>
    </row>
    <row r="2620" spans="1:10" x14ac:dyDescent="0.25">
      <c r="A2620" t="s">
        <v>134</v>
      </c>
      <c r="B2620" t="s">
        <v>135</v>
      </c>
      <c r="C2620">
        <v>10</v>
      </c>
      <c r="D2620">
        <v>6</v>
      </c>
      <c r="E2620" t="s">
        <v>30</v>
      </c>
      <c r="F2620" s="1" t="s">
        <v>147</v>
      </c>
      <c r="G2620" t="str">
        <f>VLOOKUP(A2620,Total!$A$1:$J$47,8,0)</f>
        <v>Upper: Polyester 100 | Sole: Rubber 100</v>
      </c>
      <c r="H2620" s="6">
        <f>VLOOKUP(A2620,Total!$A$1:$J$47,9,0)</f>
        <v>28</v>
      </c>
      <c r="I2620" s="5">
        <f t="shared" si="80"/>
        <v>33.32</v>
      </c>
      <c r="J2620" s="5">
        <f t="shared" si="81"/>
        <v>333.2</v>
      </c>
    </row>
    <row r="2621" spans="1:10" x14ac:dyDescent="0.25">
      <c r="A2621" t="s">
        <v>42</v>
      </c>
      <c r="B2621" t="s">
        <v>43</v>
      </c>
      <c r="C2621">
        <v>5</v>
      </c>
      <c r="D2621">
        <v>6</v>
      </c>
      <c r="E2621" t="s">
        <v>30</v>
      </c>
      <c r="F2621" s="1" t="s">
        <v>20</v>
      </c>
      <c r="G2621" t="str">
        <f>VLOOKUP(A2621,Total!$A$1:$J$47,8,0)</f>
        <v>Upper: PU 100 | Sole: Rubber 100</v>
      </c>
      <c r="H2621" s="6">
        <f>VLOOKUP(A2621,Total!$A$1:$J$47,9,0)</f>
        <v>65</v>
      </c>
      <c r="I2621" s="5">
        <f t="shared" si="80"/>
        <v>77.349999999999994</v>
      </c>
      <c r="J2621" s="5">
        <f t="shared" si="81"/>
        <v>386.75</v>
      </c>
    </row>
    <row r="2622" spans="1:10" x14ac:dyDescent="0.25">
      <c r="A2622" t="s">
        <v>42</v>
      </c>
      <c r="B2622" t="s">
        <v>43</v>
      </c>
      <c r="C2622">
        <v>5</v>
      </c>
      <c r="D2622">
        <v>6</v>
      </c>
      <c r="E2622" t="s">
        <v>30</v>
      </c>
      <c r="F2622" s="1" t="s">
        <v>148</v>
      </c>
      <c r="G2622" t="str">
        <f>VLOOKUP(A2622,Total!$A$1:$J$47,8,0)</f>
        <v>Upper: PU 100 | Sole: Rubber 100</v>
      </c>
      <c r="H2622" s="6">
        <f>VLOOKUP(A2622,Total!$A$1:$J$47,9,0)</f>
        <v>65</v>
      </c>
      <c r="I2622" s="5">
        <f t="shared" si="80"/>
        <v>77.349999999999994</v>
      </c>
      <c r="J2622" s="5">
        <f t="shared" si="81"/>
        <v>386.75</v>
      </c>
    </row>
    <row r="2623" spans="1:10" x14ac:dyDescent="0.25">
      <c r="A2623" t="s">
        <v>42</v>
      </c>
      <c r="B2623" t="s">
        <v>43</v>
      </c>
      <c r="C2623">
        <v>5</v>
      </c>
      <c r="D2623">
        <v>6</v>
      </c>
      <c r="E2623" t="s">
        <v>30</v>
      </c>
      <c r="F2623" s="1" t="s">
        <v>147</v>
      </c>
      <c r="G2623" t="str">
        <f>VLOOKUP(A2623,Total!$A$1:$J$47,8,0)</f>
        <v>Upper: PU 100 | Sole: Rubber 100</v>
      </c>
      <c r="H2623" s="6">
        <f>VLOOKUP(A2623,Total!$A$1:$J$47,9,0)</f>
        <v>65</v>
      </c>
      <c r="I2623" s="5">
        <f t="shared" si="80"/>
        <v>77.349999999999994</v>
      </c>
      <c r="J2623" s="5">
        <f t="shared" si="81"/>
        <v>386.75</v>
      </c>
    </row>
    <row r="2624" spans="1:10" x14ac:dyDescent="0.25">
      <c r="A2624" t="s">
        <v>134</v>
      </c>
      <c r="B2624" t="s">
        <v>135</v>
      </c>
      <c r="C2624">
        <v>10</v>
      </c>
      <c r="D2624">
        <v>6</v>
      </c>
      <c r="E2624" t="s">
        <v>30</v>
      </c>
      <c r="F2624" s="1" t="s">
        <v>148</v>
      </c>
      <c r="G2624" t="str">
        <f>VLOOKUP(A2624,Total!$A$1:$J$47,8,0)</f>
        <v>Upper: Polyester 100 | Sole: Rubber 100</v>
      </c>
      <c r="H2624" s="6">
        <f>VLOOKUP(A2624,Total!$A$1:$J$47,9,0)</f>
        <v>28</v>
      </c>
      <c r="I2624" s="5">
        <f t="shared" si="80"/>
        <v>33.32</v>
      </c>
      <c r="J2624" s="5">
        <f t="shared" si="81"/>
        <v>333.2</v>
      </c>
    </row>
    <row r="2625" spans="1:10" x14ac:dyDescent="0.25">
      <c r="A2625" t="s">
        <v>134</v>
      </c>
      <c r="B2625" t="s">
        <v>135</v>
      </c>
      <c r="C2625">
        <v>10</v>
      </c>
      <c r="D2625">
        <v>6</v>
      </c>
      <c r="E2625" t="s">
        <v>30</v>
      </c>
      <c r="F2625" s="1" t="s">
        <v>147</v>
      </c>
      <c r="G2625" t="str">
        <f>VLOOKUP(A2625,Total!$A$1:$J$47,8,0)</f>
        <v>Upper: Polyester 100 | Sole: Rubber 100</v>
      </c>
      <c r="H2625" s="6">
        <f>VLOOKUP(A2625,Total!$A$1:$J$47,9,0)</f>
        <v>28</v>
      </c>
      <c r="I2625" s="5">
        <f t="shared" si="80"/>
        <v>33.32</v>
      </c>
      <c r="J2625" s="5">
        <f t="shared" si="81"/>
        <v>333.2</v>
      </c>
    </row>
    <row r="2626" spans="1:10" x14ac:dyDescent="0.25">
      <c r="A2626" t="s">
        <v>99</v>
      </c>
      <c r="B2626" t="s">
        <v>100</v>
      </c>
      <c r="C2626">
        <v>12</v>
      </c>
      <c r="D2626">
        <v>6</v>
      </c>
      <c r="E2626" t="s">
        <v>30</v>
      </c>
      <c r="F2626" s="1" t="s">
        <v>147</v>
      </c>
      <c r="G2626" t="str">
        <f>VLOOKUP(A2626,Total!$A$1:$J$47,8,0)</f>
        <v>Upper: Satin 100 | Sole: Rubber 100</v>
      </c>
      <c r="H2626" s="6">
        <f>VLOOKUP(A2626,Total!$A$1:$J$47,9,0)</f>
        <v>30</v>
      </c>
      <c r="I2626" s="5">
        <f t="shared" si="80"/>
        <v>35.699999999999996</v>
      </c>
      <c r="J2626" s="5">
        <f t="shared" si="81"/>
        <v>428.4</v>
      </c>
    </row>
    <row r="2627" spans="1:10" x14ac:dyDescent="0.25">
      <c r="A2627" t="s">
        <v>54</v>
      </c>
      <c r="B2627" t="s">
        <v>55</v>
      </c>
      <c r="C2627">
        <v>9</v>
      </c>
      <c r="D2627">
        <v>6</v>
      </c>
      <c r="E2627" t="s">
        <v>30</v>
      </c>
      <c r="F2627" s="1" t="s">
        <v>148</v>
      </c>
      <c r="G2627" t="str">
        <f>VLOOKUP(A2627,Total!$A$1:$J$47,8,0)</f>
        <v>Upper: Satin 100 | Sole: Rubber 100</v>
      </c>
      <c r="H2627" s="6">
        <f>VLOOKUP(A2627,Total!$A$1:$J$47,9,0)</f>
        <v>30</v>
      </c>
      <c r="I2627" s="5">
        <f t="shared" ref="I2627:I2690" si="82">H2627*1.19</f>
        <v>35.699999999999996</v>
      </c>
      <c r="J2627" s="5">
        <f t="shared" ref="J2627:J2690" si="83">I2627*C2627</f>
        <v>321.29999999999995</v>
      </c>
    </row>
    <row r="2628" spans="1:10" x14ac:dyDescent="0.25">
      <c r="A2628" t="s">
        <v>107</v>
      </c>
      <c r="B2628" t="s">
        <v>109</v>
      </c>
      <c r="C2628">
        <v>4</v>
      </c>
      <c r="D2628">
        <v>6</v>
      </c>
      <c r="E2628" t="s">
        <v>30</v>
      </c>
      <c r="F2628" s="1" t="s">
        <v>20</v>
      </c>
      <c r="G2628" t="str">
        <f>VLOOKUP(A2628,Total!$A$1:$J$47,8,0)</f>
        <v>Upper: PU 100 | Sole: Rubber 100</v>
      </c>
      <c r="H2628" s="6">
        <f>VLOOKUP(A2628,Total!$A$1:$J$47,9,0)</f>
        <v>55</v>
      </c>
      <c r="I2628" s="5">
        <f t="shared" si="82"/>
        <v>65.45</v>
      </c>
      <c r="J2628" s="5">
        <f t="shared" si="83"/>
        <v>261.8</v>
      </c>
    </row>
    <row r="2629" spans="1:10" x14ac:dyDescent="0.25">
      <c r="A2629" t="s">
        <v>107</v>
      </c>
      <c r="B2629" t="s">
        <v>109</v>
      </c>
      <c r="C2629">
        <v>4</v>
      </c>
      <c r="D2629">
        <v>6</v>
      </c>
      <c r="E2629" t="s">
        <v>30</v>
      </c>
      <c r="F2629" s="1" t="s">
        <v>20</v>
      </c>
      <c r="G2629" t="str">
        <f>VLOOKUP(A2629,Total!$A$1:$J$47,8,0)</f>
        <v>Upper: PU 100 | Sole: Rubber 100</v>
      </c>
      <c r="H2629" s="6">
        <f>VLOOKUP(A2629,Total!$A$1:$J$47,9,0)</f>
        <v>55</v>
      </c>
      <c r="I2629" s="5">
        <f t="shared" si="82"/>
        <v>65.45</v>
      </c>
      <c r="J2629" s="5">
        <f t="shared" si="83"/>
        <v>261.8</v>
      </c>
    </row>
    <row r="2630" spans="1:10" x14ac:dyDescent="0.25">
      <c r="A2630" t="s">
        <v>107</v>
      </c>
      <c r="B2630" t="s">
        <v>109</v>
      </c>
      <c r="C2630">
        <v>4</v>
      </c>
      <c r="D2630">
        <v>6</v>
      </c>
      <c r="E2630" t="s">
        <v>30</v>
      </c>
      <c r="F2630" s="1" t="s">
        <v>14</v>
      </c>
      <c r="G2630" t="str">
        <f>VLOOKUP(A2630,Total!$A$1:$J$47,8,0)</f>
        <v>Upper: PU 100 | Sole: Rubber 100</v>
      </c>
      <c r="H2630" s="6">
        <f>VLOOKUP(A2630,Total!$A$1:$J$47,9,0)</f>
        <v>55</v>
      </c>
      <c r="I2630" s="5">
        <f t="shared" si="82"/>
        <v>65.45</v>
      </c>
      <c r="J2630" s="5">
        <f t="shared" si="83"/>
        <v>261.8</v>
      </c>
    </row>
    <row r="2631" spans="1:10" x14ac:dyDescent="0.25">
      <c r="A2631" t="s">
        <v>107</v>
      </c>
      <c r="B2631" t="s">
        <v>109</v>
      </c>
      <c r="C2631">
        <v>4</v>
      </c>
      <c r="D2631">
        <v>6</v>
      </c>
      <c r="E2631" t="s">
        <v>30</v>
      </c>
      <c r="F2631" s="1" t="s">
        <v>14</v>
      </c>
      <c r="G2631" t="str">
        <f>VLOOKUP(A2631,Total!$A$1:$J$47,8,0)</f>
        <v>Upper: PU 100 | Sole: Rubber 100</v>
      </c>
      <c r="H2631" s="6">
        <f>VLOOKUP(A2631,Total!$A$1:$J$47,9,0)</f>
        <v>55</v>
      </c>
      <c r="I2631" s="5">
        <f t="shared" si="82"/>
        <v>65.45</v>
      </c>
      <c r="J2631" s="5">
        <f t="shared" si="83"/>
        <v>261.8</v>
      </c>
    </row>
    <row r="2632" spans="1:10" x14ac:dyDescent="0.25">
      <c r="A2632" t="s">
        <v>46</v>
      </c>
      <c r="B2632" t="s">
        <v>47</v>
      </c>
      <c r="C2632">
        <v>6</v>
      </c>
      <c r="D2632">
        <v>6</v>
      </c>
      <c r="E2632" t="s">
        <v>30</v>
      </c>
      <c r="F2632" s="1" t="s">
        <v>22</v>
      </c>
      <c r="G2632" t="str">
        <f>VLOOKUP(A2632,Total!$A$1:$J$47,8,0)</f>
        <v>Upper: PU 100 | Sole: Rubber 100</v>
      </c>
      <c r="H2632" s="6">
        <f>VLOOKUP(A2632,Total!$A$1:$J$47,9,0)</f>
        <v>55</v>
      </c>
      <c r="I2632" s="5">
        <f t="shared" si="82"/>
        <v>65.45</v>
      </c>
      <c r="J2632" s="5">
        <f t="shared" si="83"/>
        <v>392.70000000000005</v>
      </c>
    </row>
    <row r="2633" spans="1:10" x14ac:dyDescent="0.25">
      <c r="A2633" t="s">
        <v>120</v>
      </c>
      <c r="B2633" t="s">
        <v>121</v>
      </c>
      <c r="C2633">
        <v>2</v>
      </c>
      <c r="D2633">
        <v>6</v>
      </c>
      <c r="E2633" t="s">
        <v>30</v>
      </c>
      <c r="F2633" s="1" t="s">
        <v>22</v>
      </c>
      <c r="G2633" t="str">
        <f>VLOOKUP(A2633,Total!$A$1:$J$47,8,0)</f>
        <v>Upper-100% Polyester  sock-100% polyurethane outsole-TPR</v>
      </c>
      <c r="H2633" s="6">
        <f>VLOOKUP(A2633,Total!$A$1:$J$47,9,0)</f>
        <v>35</v>
      </c>
      <c r="I2633" s="5">
        <f t="shared" si="82"/>
        <v>41.65</v>
      </c>
      <c r="J2633" s="5">
        <f t="shared" si="83"/>
        <v>83.3</v>
      </c>
    </row>
    <row r="2634" spans="1:10" x14ac:dyDescent="0.25">
      <c r="A2634" t="s">
        <v>120</v>
      </c>
      <c r="B2634" t="s">
        <v>121</v>
      </c>
      <c r="C2634">
        <v>2</v>
      </c>
      <c r="D2634">
        <v>6</v>
      </c>
      <c r="E2634" t="s">
        <v>30</v>
      </c>
      <c r="F2634" s="1" t="s">
        <v>148</v>
      </c>
      <c r="G2634" t="str">
        <f>VLOOKUP(A2634,Total!$A$1:$J$47,8,0)</f>
        <v>Upper-100% Polyester  sock-100% polyurethane outsole-TPR</v>
      </c>
      <c r="H2634" s="6">
        <f>VLOOKUP(A2634,Total!$A$1:$J$47,9,0)</f>
        <v>35</v>
      </c>
      <c r="I2634" s="5">
        <f t="shared" si="82"/>
        <v>41.65</v>
      </c>
      <c r="J2634" s="5">
        <f t="shared" si="83"/>
        <v>83.3</v>
      </c>
    </row>
    <row r="2635" spans="1:10" x14ac:dyDescent="0.25">
      <c r="A2635" t="s">
        <v>78</v>
      </c>
      <c r="B2635" t="s">
        <v>79</v>
      </c>
      <c r="C2635">
        <v>5</v>
      </c>
      <c r="D2635">
        <v>7</v>
      </c>
      <c r="E2635" t="s">
        <v>30</v>
      </c>
      <c r="F2635" s="1" t="s">
        <v>147</v>
      </c>
      <c r="G2635" t="str">
        <f>VLOOKUP(A2635,Total!$A$1:$J$47,8,0)</f>
        <v>Upper: Polyester 100 | Sole: Rubber 100</v>
      </c>
      <c r="H2635" s="6">
        <f>VLOOKUP(A2635,Total!$A$1:$J$47,9,0)</f>
        <v>55</v>
      </c>
      <c r="I2635" s="5">
        <f t="shared" si="82"/>
        <v>65.45</v>
      </c>
      <c r="J2635" s="5">
        <f t="shared" si="83"/>
        <v>327.25</v>
      </c>
    </row>
    <row r="2636" spans="1:10" x14ac:dyDescent="0.25">
      <c r="A2636" t="s">
        <v>78</v>
      </c>
      <c r="B2636" t="s">
        <v>79</v>
      </c>
      <c r="C2636">
        <v>5</v>
      </c>
      <c r="D2636">
        <v>7</v>
      </c>
      <c r="E2636" t="s">
        <v>30</v>
      </c>
      <c r="F2636" s="1" t="s">
        <v>22</v>
      </c>
      <c r="G2636" t="str">
        <f>VLOOKUP(A2636,Total!$A$1:$J$47,8,0)</f>
        <v>Upper: Polyester 100 | Sole: Rubber 100</v>
      </c>
      <c r="H2636" s="6">
        <f>VLOOKUP(A2636,Total!$A$1:$J$47,9,0)</f>
        <v>55</v>
      </c>
      <c r="I2636" s="5">
        <f t="shared" si="82"/>
        <v>65.45</v>
      </c>
      <c r="J2636" s="5">
        <f t="shared" si="83"/>
        <v>327.25</v>
      </c>
    </row>
    <row r="2637" spans="1:10" x14ac:dyDescent="0.25">
      <c r="A2637" t="s">
        <v>28</v>
      </c>
      <c r="B2637" t="s">
        <v>29</v>
      </c>
      <c r="C2637">
        <v>5</v>
      </c>
      <c r="D2637">
        <v>7</v>
      </c>
      <c r="E2637" t="s">
        <v>30</v>
      </c>
      <c r="F2637" s="1" t="s">
        <v>14</v>
      </c>
      <c r="G2637" t="str">
        <f>VLOOKUP(A2637,Total!$A$1:$J$47,8,0)</f>
        <v>Upper: Polyester 100 | Sole: Rubber 100</v>
      </c>
      <c r="H2637" s="6">
        <f>VLOOKUP(A2637,Total!$A$1:$J$47,9,0)</f>
        <v>60</v>
      </c>
      <c r="I2637" s="5">
        <f t="shared" si="82"/>
        <v>71.399999999999991</v>
      </c>
      <c r="J2637" s="5">
        <f t="shared" si="83"/>
        <v>356.99999999999994</v>
      </c>
    </row>
    <row r="2638" spans="1:10" x14ac:dyDescent="0.25">
      <c r="A2638" t="s">
        <v>28</v>
      </c>
      <c r="B2638" t="s">
        <v>29</v>
      </c>
      <c r="C2638">
        <v>5</v>
      </c>
      <c r="D2638">
        <v>7</v>
      </c>
      <c r="E2638" t="s">
        <v>30</v>
      </c>
      <c r="F2638" s="1" t="s">
        <v>148</v>
      </c>
      <c r="G2638" t="str">
        <f>VLOOKUP(A2638,Total!$A$1:$J$47,8,0)</f>
        <v>Upper: Polyester 100 | Sole: Rubber 100</v>
      </c>
      <c r="H2638" s="6">
        <f>VLOOKUP(A2638,Total!$A$1:$J$47,9,0)</f>
        <v>60</v>
      </c>
      <c r="I2638" s="5">
        <f t="shared" si="82"/>
        <v>71.399999999999991</v>
      </c>
      <c r="J2638" s="5">
        <f t="shared" si="83"/>
        <v>356.99999999999994</v>
      </c>
    </row>
    <row r="2639" spans="1:10" x14ac:dyDescent="0.25">
      <c r="A2639" t="s">
        <v>28</v>
      </c>
      <c r="B2639" t="s">
        <v>29</v>
      </c>
      <c r="C2639">
        <v>5</v>
      </c>
      <c r="D2639">
        <v>7</v>
      </c>
      <c r="E2639" t="s">
        <v>30</v>
      </c>
      <c r="F2639" s="1" t="s">
        <v>147</v>
      </c>
      <c r="G2639" t="str">
        <f>VLOOKUP(A2639,Total!$A$1:$J$47,8,0)</f>
        <v>Upper: Polyester 100 | Sole: Rubber 100</v>
      </c>
      <c r="H2639" s="6">
        <f>VLOOKUP(A2639,Total!$A$1:$J$47,9,0)</f>
        <v>60</v>
      </c>
      <c r="I2639" s="5">
        <f t="shared" si="82"/>
        <v>71.399999999999991</v>
      </c>
      <c r="J2639" s="5">
        <f t="shared" si="83"/>
        <v>356.99999999999994</v>
      </c>
    </row>
    <row r="2640" spans="1:10" x14ac:dyDescent="0.25">
      <c r="A2640" t="s">
        <v>28</v>
      </c>
      <c r="B2640" t="s">
        <v>29</v>
      </c>
      <c r="C2640">
        <v>5</v>
      </c>
      <c r="D2640">
        <v>7</v>
      </c>
      <c r="E2640" t="s">
        <v>30</v>
      </c>
      <c r="F2640" s="1" t="s">
        <v>20</v>
      </c>
      <c r="G2640" t="str">
        <f>VLOOKUP(A2640,Total!$A$1:$J$47,8,0)</f>
        <v>Upper: Polyester 100 | Sole: Rubber 100</v>
      </c>
      <c r="H2640" s="6">
        <f>VLOOKUP(A2640,Total!$A$1:$J$47,9,0)</f>
        <v>60</v>
      </c>
      <c r="I2640" s="5">
        <f t="shared" si="82"/>
        <v>71.399999999999991</v>
      </c>
      <c r="J2640" s="5">
        <f t="shared" si="83"/>
        <v>356.99999999999994</v>
      </c>
    </row>
    <row r="2641" spans="1:10" x14ac:dyDescent="0.25">
      <c r="A2641" t="s">
        <v>96</v>
      </c>
      <c r="B2641" t="s">
        <v>97</v>
      </c>
      <c r="C2641">
        <v>2</v>
      </c>
      <c r="D2641">
        <v>7</v>
      </c>
      <c r="E2641" t="s">
        <v>30</v>
      </c>
      <c r="F2641" s="1" t="s">
        <v>20</v>
      </c>
      <c r="G2641" t="str">
        <f>VLOOKUP(A2641,Total!$A$1:$J$47,8,0)</f>
        <v>Upper: Textile 100 | Sole: Plastic 100</v>
      </c>
      <c r="H2641" s="6">
        <f>VLOOKUP(A2641,Total!$A$1:$J$47,9,0)</f>
        <v>60</v>
      </c>
      <c r="I2641" s="5">
        <f t="shared" si="82"/>
        <v>71.399999999999991</v>
      </c>
      <c r="J2641" s="5">
        <f t="shared" si="83"/>
        <v>142.79999999999998</v>
      </c>
    </row>
    <row r="2642" spans="1:10" x14ac:dyDescent="0.25">
      <c r="A2642" t="s">
        <v>96</v>
      </c>
      <c r="B2642" t="s">
        <v>97</v>
      </c>
      <c r="C2642">
        <v>2</v>
      </c>
      <c r="D2642">
        <v>7</v>
      </c>
      <c r="E2642" t="s">
        <v>30</v>
      </c>
      <c r="F2642" s="1" t="s">
        <v>147</v>
      </c>
      <c r="G2642" t="str">
        <f>VLOOKUP(A2642,Total!$A$1:$J$47,8,0)</f>
        <v>Upper: Textile 100 | Sole: Plastic 100</v>
      </c>
      <c r="H2642" s="6">
        <f>VLOOKUP(A2642,Total!$A$1:$J$47,9,0)</f>
        <v>60</v>
      </c>
      <c r="I2642" s="5">
        <f t="shared" si="82"/>
        <v>71.399999999999991</v>
      </c>
      <c r="J2642" s="5">
        <f t="shared" si="83"/>
        <v>142.79999999999998</v>
      </c>
    </row>
    <row r="2643" spans="1:10" x14ac:dyDescent="0.25">
      <c r="A2643" t="s">
        <v>123</v>
      </c>
      <c r="B2643" t="s">
        <v>124</v>
      </c>
      <c r="C2643">
        <v>5</v>
      </c>
      <c r="D2643">
        <v>7</v>
      </c>
      <c r="E2643" t="s">
        <v>30</v>
      </c>
      <c r="F2643" s="1" t="s">
        <v>149</v>
      </c>
      <c r="G2643" t="str">
        <f>VLOOKUP(A2643,Total!$A$1:$J$47,8,0)</f>
        <v>Upper: Synthetic Materials Lining And Sock: Synthetic Materials Outer: Other Synthetic Materials</v>
      </c>
      <c r="H2643" s="6">
        <f>VLOOKUP(A2643,Total!$A$1:$J$47,9,0)</f>
        <v>35</v>
      </c>
      <c r="I2643" s="5">
        <f t="shared" si="82"/>
        <v>41.65</v>
      </c>
      <c r="J2643" s="5">
        <f t="shared" si="83"/>
        <v>208.25</v>
      </c>
    </row>
    <row r="2644" spans="1:10" x14ac:dyDescent="0.25">
      <c r="A2644" t="s">
        <v>123</v>
      </c>
      <c r="B2644" t="s">
        <v>124</v>
      </c>
      <c r="C2644">
        <v>4</v>
      </c>
      <c r="D2644">
        <v>7</v>
      </c>
      <c r="E2644" t="s">
        <v>30</v>
      </c>
      <c r="F2644" s="1" t="s">
        <v>22</v>
      </c>
      <c r="G2644" t="str">
        <f>VLOOKUP(A2644,Total!$A$1:$J$47,8,0)</f>
        <v>Upper: Synthetic Materials Lining And Sock: Synthetic Materials Outer: Other Synthetic Materials</v>
      </c>
      <c r="H2644" s="6">
        <f>VLOOKUP(A2644,Total!$A$1:$J$47,9,0)</f>
        <v>35</v>
      </c>
      <c r="I2644" s="5">
        <f t="shared" si="82"/>
        <v>41.65</v>
      </c>
      <c r="J2644" s="5">
        <f t="shared" si="83"/>
        <v>166.6</v>
      </c>
    </row>
    <row r="2645" spans="1:10" x14ac:dyDescent="0.25">
      <c r="A2645" t="s">
        <v>66</v>
      </c>
      <c r="B2645" t="s">
        <v>67</v>
      </c>
      <c r="C2645">
        <v>5</v>
      </c>
      <c r="D2645">
        <v>7</v>
      </c>
      <c r="E2645" t="s">
        <v>30</v>
      </c>
      <c r="F2645" s="1" t="s">
        <v>147</v>
      </c>
      <c r="G2645" t="str">
        <f>VLOOKUP(A2645,Total!$A$1:$J$47,8,0)</f>
        <v>Upper: PU 100 | Sole: Rubber 100</v>
      </c>
      <c r="H2645" s="6">
        <f>VLOOKUP(A2645,Total!$A$1:$J$47,9,0)</f>
        <v>55</v>
      </c>
      <c r="I2645" s="5">
        <f t="shared" si="82"/>
        <v>65.45</v>
      </c>
      <c r="J2645" s="5">
        <f t="shared" si="83"/>
        <v>327.25</v>
      </c>
    </row>
    <row r="2646" spans="1:10" x14ac:dyDescent="0.25">
      <c r="A2646" t="s">
        <v>66</v>
      </c>
      <c r="B2646" t="s">
        <v>67</v>
      </c>
      <c r="C2646">
        <v>5</v>
      </c>
      <c r="D2646">
        <v>7</v>
      </c>
      <c r="E2646" t="s">
        <v>30</v>
      </c>
      <c r="F2646" s="1" t="s">
        <v>31</v>
      </c>
      <c r="G2646" t="str">
        <f>VLOOKUP(A2646,Total!$A$1:$J$47,8,0)</f>
        <v>Upper: PU 100 | Sole: Rubber 100</v>
      </c>
      <c r="H2646" s="6">
        <f>VLOOKUP(A2646,Total!$A$1:$J$47,9,0)</f>
        <v>55</v>
      </c>
      <c r="I2646" s="5">
        <f t="shared" si="82"/>
        <v>65.45</v>
      </c>
      <c r="J2646" s="5">
        <f t="shared" si="83"/>
        <v>327.25</v>
      </c>
    </row>
    <row r="2647" spans="1:10" x14ac:dyDescent="0.25">
      <c r="A2647" t="s">
        <v>66</v>
      </c>
      <c r="B2647" t="s">
        <v>67</v>
      </c>
      <c r="C2647">
        <v>5</v>
      </c>
      <c r="D2647">
        <v>7</v>
      </c>
      <c r="E2647" t="s">
        <v>30</v>
      </c>
      <c r="F2647" s="1" t="s">
        <v>147</v>
      </c>
      <c r="G2647" t="str">
        <f>VLOOKUP(A2647,Total!$A$1:$J$47,8,0)</f>
        <v>Upper: PU 100 | Sole: Rubber 100</v>
      </c>
      <c r="H2647" s="6">
        <f>VLOOKUP(A2647,Total!$A$1:$J$47,9,0)</f>
        <v>55</v>
      </c>
      <c r="I2647" s="5">
        <f t="shared" si="82"/>
        <v>65.45</v>
      </c>
      <c r="J2647" s="5">
        <f t="shared" si="83"/>
        <v>327.25</v>
      </c>
    </row>
    <row r="2648" spans="1:10" x14ac:dyDescent="0.25">
      <c r="A2648" t="s">
        <v>66</v>
      </c>
      <c r="B2648" t="s">
        <v>67</v>
      </c>
      <c r="C2648">
        <v>5</v>
      </c>
      <c r="D2648">
        <v>7</v>
      </c>
      <c r="E2648" t="s">
        <v>30</v>
      </c>
      <c r="F2648" s="1" t="s">
        <v>20</v>
      </c>
      <c r="G2648" t="str">
        <f>VLOOKUP(A2648,Total!$A$1:$J$47,8,0)</f>
        <v>Upper: PU 100 | Sole: Rubber 100</v>
      </c>
      <c r="H2648" s="6">
        <f>VLOOKUP(A2648,Total!$A$1:$J$47,9,0)</f>
        <v>55</v>
      </c>
      <c r="I2648" s="5">
        <f t="shared" si="82"/>
        <v>65.45</v>
      </c>
      <c r="J2648" s="5">
        <f t="shared" si="83"/>
        <v>327.25</v>
      </c>
    </row>
    <row r="2649" spans="1:10" x14ac:dyDescent="0.25">
      <c r="A2649" t="s">
        <v>96</v>
      </c>
      <c r="B2649" t="s">
        <v>97</v>
      </c>
      <c r="C2649">
        <v>2</v>
      </c>
      <c r="D2649">
        <v>7</v>
      </c>
      <c r="E2649" t="s">
        <v>30</v>
      </c>
      <c r="F2649" s="1" t="s">
        <v>31</v>
      </c>
      <c r="G2649" t="str">
        <f>VLOOKUP(A2649,Total!$A$1:$J$47,8,0)</f>
        <v>Upper: Textile 100 | Sole: Plastic 100</v>
      </c>
      <c r="H2649" s="6">
        <f>VLOOKUP(A2649,Total!$A$1:$J$47,9,0)</f>
        <v>60</v>
      </c>
      <c r="I2649" s="5">
        <f t="shared" si="82"/>
        <v>71.399999999999991</v>
      </c>
      <c r="J2649" s="5">
        <f t="shared" si="83"/>
        <v>142.79999999999998</v>
      </c>
    </row>
    <row r="2650" spans="1:10" x14ac:dyDescent="0.25">
      <c r="A2650" t="s">
        <v>58</v>
      </c>
      <c r="B2650" t="s">
        <v>59</v>
      </c>
      <c r="C2650">
        <v>2</v>
      </c>
      <c r="D2650">
        <v>7</v>
      </c>
      <c r="E2650" t="s">
        <v>30</v>
      </c>
      <c r="F2650" s="1" t="s">
        <v>20</v>
      </c>
      <c r="G2650" t="str">
        <f>VLOOKUP(A2650,Total!$A$1:$J$47,8,0)</f>
        <v>Upper: PU 100 | Sole: Thermoplastic Rubber 100</v>
      </c>
      <c r="H2650" s="6">
        <f>VLOOKUP(A2650,Total!$A$1:$J$47,9,0)</f>
        <v>55</v>
      </c>
      <c r="I2650" s="5">
        <f t="shared" si="82"/>
        <v>65.45</v>
      </c>
      <c r="J2650" s="5">
        <f t="shared" si="83"/>
        <v>130.9</v>
      </c>
    </row>
    <row r="2651" spans="1:10" x14ac:dyDescent="0.25">
      <c r="A2651" t="s">
        <v>38</v>
      </c>
      <c r="B2651" t="s">
        <v>40</v>
      </c>
      <c r="C2651">
        <v>5</v>
      </c>
      <c r="D2651">
        <v>7</v>
      </c>
      <c r="E2651" t="s">
        <v>30</v>
      </c>
      <c r="F2651" s="1" t="s">
        <v>147</v>
      </c>
      <c r="G2651" t="str">
        <f>VLOOKUP(A2651,Total!$A$1:$J$47,8,0)</f>
        <v>Upper: PU 100 | Sole: Rubber 100</v>
      </c>
      <c r="H2651" s="6">
        <f>VLOOKUP(A2651,Total!$A$1:$J$47,9,0)</f>
        <v>50</v>
      </c>
      <c r="I2651" s="5">
        <f t="shared" si="82"/>
        <v>59.5</v>
      </c>
      <c r="J2651" s="5">
        <f t="shared" si="83"/>
        <v>297.5</v>
      </c>
    </row>
    <row r="2652" spans="1:10" x14ac:dyDescent="0.25">
      <c r="A2652" t="s">
        <v>28</v>
      </c>
      <c r="B2652" t="s">
        <v>29</v>
      </c>
      <c r="C2652">
        <v>5</v>
      </c>
      <c r="D2652">
        <v>7</v>
      </c>
      <c r="E2652" t="s">
        <v>30</v>
      </c>
      <c r="F2652" s="1" t="s">
        <v>148</v>
      </c>
      <c r="G2652" t="str">
        <f>VLOOKUP(A2652,Total!$A$1:$J$47,8,0)</f>
        <v>Upper: Polyester 100 | Sole: Rubber 100</v>
      </c>
      <c r="H2652" s="6">
        <f>VLOOKUP(A2652,Total!$A$1:$J$47,9,0)</f>
        <v>60</v>
      </c>
      <c r="I2652" s="5">
        <f t="shared" si="82"/>
        <v>71.399999999999991</v>
      </c>
      <c r="J2652" s="5">
        <f t="shared" si="83"/>
        <v>356.99999999999994</v>
      </c>
    </row>
    <row r="2653" spans="1:10" x14ac:dyDescent="0.25">
      <c r="A2653" t="s">
        <v>110</v>
      </c>
      <c r="B2653" t="s">
        <v>111</v>
      </c>
      <c r="C2653">
        <v>9</v>
      </c>
      <c r="D2653">
        <v>7</v>
      </c>
      <c r="E2653" t="s">
        <v>30</v>
      </c>
      <c r="F2653" s="1" t="s">
        <v>20</v>
      </c>
      <c r="G2653" t="str">
        <f>VLOOKUP(A2653,Total!$A$1:$J$47,8,0)</f>
        <v>Upper: Satin 100 | Sole: Rubber 100</v>
      </c>
      <c r="H2653" s="6">
        <f>VLOOKUP(A2653,Total!$A$1:$J$47,9,0)</f>
        <v>35</v>
      </c>
      <c r="I2653" s="5">
        <f t="shared" si="82"/>
        <v>41.65</v>
      </c>
      <c r="J2653" s="5">
        <f t="shared" si="83"/>
        <v>374.84999999999997</v>
      </c>
    </row>
    <row r="2654" spans="1:10" x14ac:dyDescent="0.25">
      <c r="A2654" t="s">
        <v>68</v>
      </c>
      <c r="B2654" t="s">
        <v>69</v>
      </c>
      <c r="C2654">
        <v>2</v>
      </c>
      <c r="D2654">
        <v>7</v>
      </c>
      <c r="E2654" t="s">
        <v>30</v>
      </c>
      <c r="F2654" s="1" t="s">
        <v>14</v>
      </c>
      <c r="G2654" t="str">
        <f>VLOOKUP(A2654,Total!$A$1:$J$47,8,0)</f>
        <v>Upper: PU 100 | Sole: Thermoplastic Rubber 100</v>
      </c>
      <c r="H2654" s="6">
        <f>VLOOKUP(A2654,Total!$A$1:$J$47,9,0)</f>
        <v>55</v>
      </c>
      <c r="I2654" s="5">
        <f t="shared" si="82"/>
        <v>65.45</v>
      </c>
      <c r="J2654" s="5">
        <f t="shared" si="83"/>
        <v>130.9</v>
      </c>
    </row>
    <row r="2655" spans="1:10" x14ac:dyDescent="0.25">
      <c r="A2655" t="s">
        <v>120</v>
      </c>
      <c r="B2655" t="s">
        <v>121</v>
      </c>
      <c r="C2655">
        <v>3</v>
      </c>
      <c r="D2655">
        <v>7</v>
      </c>
      <c r="E2655" t="s">
        <v>30</v>
      </c>
      <c r="F2655" s="1" t="s">
        <v>148</v>
      </c>
      <c r="G2655" t="str">
        <f>VLOOKUP(A2655,Total!$A$1:$J$47,8,0)</f>
        <v>Upper-100% Polyester  sock-100% polyurethane outsole-TPR</v>
      </c>
      <c r="H2655" s="6">
        <f>VLOOKUP(A2655,Total!$A$1:$J$47,9,0)</f>
        <v>35</v>
      </c>
      <c r="I2655" s="5">
        <f t="shared" si="82"/>
        <v>41.65</v>
      </c>
      <c r="J2655" s="5">
        <f t="shared" si="83"/>
        <v>124.94999999999999</v>
      </c>
    </row>
    <row r="2656" spans="1:10" x14ac:dyDescent="0.25">
      <c r="A2656" t="s">
        <v>138</v>
      </c>
      <c r="B2656" t="s">
        <v>139</v>
      </c>
      <c r="C2656">
        <v>5</v>
      </c>
      <c r="D2656">
        <v>7</v>
      </c>
      <c r="E2656" t="s">
        <v>30</v>
      </c>
      <c r="F2656" s="1" t="s">
        <v>147</v>
      </c>
      <c r="G2656" t="str">
        <f>VLOOKUP(A2656,Total!$A$1:$J$47,8,0)</f>
        <v>Upper: PU 100 | Sole: Plastic 100</v>
      </c>
      <c r="H2656" s="6">
        <f>VLOOKUP(A2656,Total!$A$1:$J$47,9,0)</f>
        <v>38</v>
      </c>
      <c r="I2656" s="5">
        <f t="shared" si="82"/>
        <v>45.22</v>
      </c>
      <c r="J2656" s="5">
        <f t="shared" si="83"/>
        <v>226.1</v>
      </c>
    </row>
    <row r="2657" spans="1:10" x14ac:dyDescent="0.25">
      <c r="A2657" t="s">
        <v>138</v>
      </c>
      <c r="B2657" t="s">
        <v>139</v>
      </c>
      <c r="C2657">
        <v>5</v>
      </c>
      <c r="D2657">
        <v>7</v>
      </c>
      <c r="E2657" t="s">
        <v>30</v>
      </c>
      <c r="F2657" s="1" t="s">
        <v>20</v>
      </c>
      <c r="G2657" t="str">
        <f>VLOOKUP(A2657,Total!$A$1:$J$47,8,0)</f>
        <v>Upper: PU 100 | Sole: Plastic 100</v>
      </c>
      <c r="H2657" s="6">
        <f>VLOOKUP(A2657,Total!$A$1:$J$47,9,0)</f>
        <v>38</v>
      </c>
      <c r="I2657" s="5">
        <f t="shared" si="82"/>
        <v>45.22</v>
      </c>
      <c r="J2657" s="5">
        <f t="shared" si="83"/>
        <v>226.1</v>
      </c>
    </row>
    <row r="2658" spans="1:10" x14ac:dyDescent="0.25">
      <c r="A2658" t="s">
        <v>120</v>
      </c>
      <c r="B2658" t="s">
        <v>121</v>
      </c>
      <c r="C2658">
        <v>3</v>
      </c>
      <c r="D2658">
        <v>7</v>
      </c>
      <c r="E2658" t="s">
        <v>30</v>
      </c>
      <c r="F2658" s="1" t="s">
        <v>14</v>
      </c>
      <c r="G2658" t="str">
        <f>VLOOKUP(A2658,Total!$A$1:$J$47,8,0)</f>
        <v>Upper-100% Polyester  sock-100% polyurethane outsole-TPR</v>
      </c>
      <c r="H2658" s="6">
        <f>VLOOKUP(A2658,Total!$A$1:$J$47,9,0)</f>
        <v>35</v>
      </c>
      <c r="I2658" s="5">
        <f t="shared" si="82"/>
        <v>41.65</v>
      </c>
      <c r="J2658" s="5">
        <f t="shared" si="83"/>
        <v>124.94999999999999</v>
      </c>
    </row>
    <row r="2659" spans="1:10" x14ac:dyDescent="0.25">
      <c r="A2659" t="s">
        <v>123</v>
      </c>
      <c r="B2659" t="s">
        <v>124</v>
      </c>
      <c r="C2659">
        <v>4</v>
      </c>
      <c r="D2659">
        <v>8</v>
      </c>
      <c r="E2659" t="s">
        <v>30</v>
      </c>
      <c r="F2659" s="1" t="s">
        <v>20</v>
      </c>
      <c r="G2659" t="str">
        <f>VLOOKUP(A2659,Total!$A$1:$J$47,8,0)</f>
        <v>Upper: Synthetic Materials Lining And Sock: Synthetic Materials Outer: Other Synthetic Materials</v>
      </c>
      <c r="H2659" s="6">
        <f>VLOOKUP(A2659,Total!$A$1:$J$47,9,0)</f>
        <v>35</v>
      </c>
      <c r="I2659" s="5">
        <f t="shared" si="82"/>
        <v>41.65</v>
      </c>
      <c r="J2659" s="5">
        <f t="shared" si="83"/>
        <v>166.6</v>
      </c>
    </row>
    <row r="2660" spans="1:10" x14ac:dyDescent="0.25">
      <c r="A2660" t="s">
        <v>99</v>
      </c>
      <c r="B2660" t="s">
        <v>100</v>
      </c>
      <c r="C2660">
        <v>12</v>
      </c>
      <c r="D2660">
        <v>8</v>
      </c>
      <c r="E2660" t="s">
        <v>30</v>
      </c>
      <c r="F2660" s="1" t="s">
        <v>14</v>
      </c>
      <c r="G2660" t="str">
        <f>VLOOKUP(A2660,Total!$A$1:$J$47,8,0)</f>
        <v>Upper: Satin 100 | Sole: Rubber 100</v>
      </c>
      <c r="H2660" s="6">
        <f>VLOOKUP(A2660,Total!$A$1:$J$47,9,0)</f>
        <v>30</v>
      </c>
      <c r="I2660" s="5">
        <f t="shared" si="82"/>
        <v>35.699999999999996</v>
      </c>
      <c r="J2660" s="5">
        <f t="shared" si="83"/>
        <v>428.4</v>
      </c>
    </row>
    <row r="2661" spans="1:10" x14ac:dyDescent="0.25">
      <c r="A2661" t="s">
        <v>33</v>
      </c>
      <c r="B2661" t="s">
        <v>34</v>
      </c>
      <c r="C2661">
        <v>12</v>
      </c>
      <c r="D2661">
        <v>8</v>
      </c>
      <c r="E2661" t="s">
        <v>30</v>
      </c>
      <c r="F2661" s="1" t="s">
        <v>148</v>
      </c>
      <c r="G2661" t="str">
        <f>VLOOKUP(A2661,Total!$A$1:$J$47,8,0)</f>
        <v>Upper: Satin 100 | Sole: Rubber 100</v>
      </c>
      <c r="H2661" s="6">
        <f>VLOOKUP(A2661,Total!$A$1:$J$47,9,0)</f>
        <v>30</v>
      </c>
      <c r="I2661" s="5">
        <f t="shared" si="82"/>
        <v>35.699999999999996</v>
      </c>
      <c r="J2661" s="5">
        <f t="shared" si="83"/>
        <v>428.4</v>
      </c>
    </row>
    <row r="2662" spans="1:10" x14ac:dyDescent="0.25">
      <c r="A2662" t="s">
        <v>68</v>
      </c>
      <c r="B2662" t="s">
        <v>69</v>
      </c>
      <c r="C2662">
        <v>2</v>
      </c>
      <c r="D2662">
        <v>8</v>
      </c>
      <c r="E2662" t="s">
        <v>30</v>
      </c>
      <c r="F2662" s="1" t="s">
        <v>14</v>
      </c>
      <c r="G2662" t="str">
        <f>VLOOKUP(A2662,Total!$A$1:$J$47,8,0)</f>
        <v>Upper: PU 100 | Sole: Thermoplastic Rubber 100</v>
      </c>
      <c r="H2662" s="6">
        <f>VLOOKUP(A2662,Total!$A$1:$J$47,9,0)</f>
        <v>55</v>
      </c>
      <c r="I2662" s="5">
        <f t="shared" si="82"/>
        <v>65.45</v>
      </c>
      <c r="J2662" s="5">
        <f t="shared" si="83"/>
        <v>130.9</v>
      </c>
    </row>
    <row r="2663" spans="1:10" x14ac:dyDescent="0.25">
      <c r="A2663" t="s">
        <v>56</v>
      </c>
      <c r="B2663" t="s">
        <v>57</v>
      </c>
      <c r="C2663">
        <v>12</v>
      </c>
      <c r="D2663">
        <v>8</v>
      </c>
      <c r="E2663" t="s">
        <v>30</v>
      </c>
      <c r="F2663" s="1" t="s">
        <v>148</v>
      </c>
      <c r="G2663" t="str">
        <f>VLOOKUP(A2663,Total!$A$1:$J$47,8,0)</f>
        <v>Upper: PU 100 | Sole: Rubber 100</v>
      </c>
      <c r="H2663" s="6">
        <f>VLOOKUP(A2663,Total!$A$1:$J$47,9,0)</f>
        <v>30</v>
      </c>
      <c r="I2663" s="5">
        <f t="shared" si="82"/>
        <v>35.699999999999996</v>
      </c>
      <c r="J2663" s="5">
        <f t="shared" si="83"/>
        <v>428.4</v>
      </c>
    </row>
    <row r="2664" spans="1:10" x14ac:dyDescent="0.25">
      <c r="A2664" t="s">
        <v>56</v>
      </c>
      <c r="B2664" t="s">
        <v>57</v>
      </c>
      <c r="C2664">
        <v>12</v>
      </c>
      <c r="D2664">
        <v>8</v>
      </c>
      <c r="E2664" t="s">
        <v>30</v>
      </c>
      <c r="F2664" s="1" t="s">
        <v>20</v>
      </c>
      <c r="G2664" t="str">
        <f>VLOOKUP(A2664,Total!$A$1:$J$47,8,0)</f>
        <v>Upper: PU 100 | Sole: Rubber 100</v>
      </c>
      <c r="H2664" s="6">
        <f>VLOOKUP(A2664,Total!$A$1:$J$47,9,0)</f>
        <v>30</v>
      </c>
      <c r="I2664" s="5">
        <f t="shared" si="82"/>
        <v>35.699999999999996</v>
      </c>
      <c r="J2664" s="5">
        <f t="shared" si="83"/>
        <v>428.4</v>
      </c>
    </row>
    <row r="2665" spans="1:10" x14ac:dyDescent="0.25">
      <c r="A2665" t="s">
        <v>56</v>
      </c>
      <c r="B2665" t="s">
        <v>57</v>
      </c>
      <c r="C2665">
        <v>12</v>
      </c>
      <c r="D2665">
        <v>8</v>
      </c>
      <c r="E2665" t="s">
        <v>30</v>
      </c>
      <c r="F2665" s="1" t="s">
        <v>22</v>
      </c>
      <c r="G2665" t="str">
        <f>VLOOKUP(A2665,Total!$A$1:$J$47,8,0)</f>
        <v>Upper: PU 100 | Sole: Rubber 100</v>
      </c>
      <c r="H2665" s="6">
        <f>VLOOKUP(A2665,Total!$A$1:$J$47,9,0)</f>
        <v>30</v>
      </c>
      <c r="I2665" s="5">
        <f t="shared" si="82"/>
        <v>35.699999999999996</v>
      </c>
      <c r="J2665" s="5">
        <f t="shared" si="83"/>
        <v>428.4</v>
      </c>
    </row>
    <row r="2666" spans="1:10" x14ac:dyDescent="0.25">
      <c r="A2666" t="s">
        <v>56</v>
      </c>
      <c r="B2666" t="s">
        <v>57</v>
      </c>
      <c r="C2666">
        <v>12</v>
      </c>
      <c r="D2666">
        <v>8</v>
      </c>
      <c r="E2666" t="s">
        <v>30</v>
      </c>
      <c r="F2666" s="1" t="s">
        <v>14</v>
      </c>
      <c r="G2666" t="str">
        <f>VLOOKUP(A2666,Total!$A$1:$J$47,8,0)</f>
        <v>Upper: PU 100 | Sole: Rubber 100</v>
      </c>
      <c r="H2666" s="6">
        <f>VLOOKUP(A2666,Total!$A$1:$J$47,9,0)</f>
        <v>30</v>
      </c>
      <c r="I2666" s="5">
        <f t="shared" si="82"/>
        <v>35.699999999999996</v>
      </c>
      <c r="J2666" s="5">
        <f t="shared" si="83"/>
        <v>428.4</v>
      </c>
    </row>
    <row r="2667" spans="1:10" x14ac:dyDescent="0.25">
      <c r="A2667" t="s">
        <v>56</v>
      </c>
      <c r="B2667" t="s">
        <v>57</v>
      </c>
      <c r="C2667">
        <v>12</v>
      </c>
      <c r="D2667">
        <v>8</v>
      </c>
      <c r="E2667" t="s">
        <v>30</v>
      </c>
      <c r="F2667" s="1" t="s">
        <v>147</v>
      </c>
      <c r="G2667" t="str">
        <f>VLOOKUP(A2667,Total!$A$1:$J$47,8,0)</f>
        <v>Upper: PU 100 | Sole: Rubber 100</v>
      </c>
      <c r="H2667" s="6">
        <f>VLOOKUP(A2667,Total!$A$1:$J$47,9,0)</f>
        <v>30</v>
      </c>
      <c r="I2667" s="5">
        <f t="shared" si="82"/>
        <v>35.699999999999996</v>
      </c>
      <c r="J2667" s="5">
        <f t="shared" si="83"/>
        <v>428.4</v>
      </c>
    </row>
    <row r="2668" spans="1:10" x14ac:dyDescent="0.25">
      <c r="A2668" t="s">
        <v>123</v>
      </c>
      <c r="B2668" t="s">
        <v>124</v>
      </c>
      <c r="C2668">
        <v>4</v>
      </c>
      <c r="D2668">
        <v>8</v>
      </c>
      <c r="E2668" t="s">
        <v>30</v>
      </c>
      <c r="F2668" s="1" t="s">
        <v>147</v>
      </c>
      <c r="G2668" t="str">
        <f>VLOOKUP(A2668,Total!$A$1:$J$47,8,0)</f>
        <v>Upper: Synthetic Materials Lining And Sock: Synthetic Materials Outer: Other Synthetic Materials</v>
      </c>
      <c r="H2668" s="6">
        <f>VLOOKUP(A2668,Total!$A$1:$J$47,9,0)</f>
        <v>35</v>
      </c>
      <c r="I2668" s="5">
        <f t="shared" si="82"/>
        <v>41.65</v>
      </c>
      <c r="J2668" s="5">
        <f t="shared" si="83"/>
        <v>166.6</v>
      </c>
    </row>
    <row r="2669" spans="1:10" x14ac:dyDescent="0.25">
      <c r="A2669" t="s">
        <v>82</v>
      </c>
      <c r="B2669" t="s">
        <v>84</v>
      </c>
      <c r="C2669">
        <v>10</v>
      </c>
      <c r="D2669">
        <v>8</v>
      </c>
      <c r="E2669" t="s">
        <v>30</v>
      </c>
      <c r="F2669" s="1" t="s">
        <v>148</v>
      </c>
      <c r="G2669" t="str">
        <f>VLOOKUP(A2669,Total!$A$1:$J$47,8,0)</f>
        <v>Upper: PU 100 | Sole: Rubber 100</v>
      </c>
      <c r="H2669" s="6">
        <f>VLOOKUP(A2669,Total!$A$1:$J$47,9,0)</f>
        <v>32</v>
      </c>
      <c r="I2669" s="5">
        <f t="shared" si="82"/>
        <v>38.08</v>
      </c>
      <c r="J2669" s="5">
        <f t="shared" si="83"/>
        <v>380.79999999999995</v>
      </c>
    </row>
    <row r="2670" spans="1:10" x14ac:dyDescent="0.25">
      <c r="A2670" t="s">
        <v>82</v>
      </c>
      <c r="B2670" t="s">
        <v>84</v>
      </c>
      <c r="C2670">
        <v>10</v>
      </c>
      <c r="D2670">
        <v>8</v>
      </c>
      <c r="E2670" t="s">
        <v>30</v>
      </c>
      <c r="F2670" s="1" t="s">
        <v>20</v>
      </c>
      <c r="G2670" t="str">
        <f>VLOOKUP(A2670,Total!$A$1:$J$47,8,0)</f>
        <v>Upper: PU 100 | Sole: Rubber 100</v>
      </c>
      <c r="H2670" s="6">
        <f>VLOOKUP(A2670,Total!$A$1:$J$47,9,0)</f>
        <v>32</v>
      </c>
      <c r="I2670" s="5">
        <f t="shared" si="82"/>
        <v>38.08</v>
      </c>
      <c r="J2670" s="5">
        <f t="shared" si="83"/>
        <v>380.79999999999995</v>
      </c>
    </row>
    <row r="2671" spans="1:10" x14ac:dyDescent="0.25">
      <c r="A2671" t="s">
        <v>82</v>
      </c>
      <c r="B2671" t="s">
        <v>84</v>
      </c>
      <c r="C2671">
        <v>10</v>
      </c>
      <c r="D2671">
        <v>8</v>
      </c>
      <c r="E2671" t="s">
        <v>30</v>
      </c>
      <c r="F2671" s="1" t="s">
        <v>147</v>
      </c>
      <c r="G2671" t="str">
        <f>VLOOKUP(A2671,Total!$A$1:$J$47,8,0)</f>
        <v>Upper: PU 100 | Sole: Rubber 100</v>
      </c>
      <c r="H2671" s="6">
        <f>VLOOKUP(A2671,Total!$A$1:$J$47,9,0)</f>
        <v>32</v>
      </c>
      <c r="I2671" s="5">
        <f t="shared" si="82"/>
        <v>38.08</v>
      </c>
      <c r="J2671" s="5">
        <f t="shared" si="83"/>
        <v>380.79999999999995</v>
      </c>
    </row>
    <row r="2672" spans="1:10" x14ac:dyDescent="0.25">
      <c r="A2672" t="s">
        <v>82</v>
      </c>
      <c r="B2672" t="s">
        <v>84</v>
      </c>
      <c r="C2672">
        <v>10</v>
      </c>
      <c r="D2672">
        <v>8</v>
      </c>
      <c r="E2672" t="s">
        <v>30</v>
      </c>
      <c r="F2672" s="1" t="s">
        <v>14</v>
      </c>
      <c r="G2672" t="str">
        <f>VLOOKUP(A2672,Total!$A$1:$J$47,8,0)</f>
        <v>Upper: PU 100 | Sole: Rubber 100</v>
      </c>
      <c r="H2672" s="6">
        <f>VLOOKUP(A2672,Total!$A$1:$J$47,9,0)</f>
        <v>32</v>
      </c>
      <c r="I2672" s="5">
        <f t="shared" si="82"/>
        <v>38.08</v>
      </c>
      <c r="J2672" s="5">
        <f t="shared" si="83"/>
        <v>380.79999999999995</v>
      </c>
    </row>
    <row r="2673" spans="1:10" x14ac:dyDescent="0.25">
      <c r="A2673" t="s">
        <v>82</v>
      </c>
      <c r="B2673" t="s">
        <v>84</v>
      </c>
      <c r="C2673">
        <v>10</v>
      </c>
      <c r="D2673">
        <v>8</v>
      </c>
      <c r="E2673" t="s">
        <v>30</v>
      </c>
      <c r="F2673" s="1" t="s">
        <v>20</v>
      </c>
      <c r="G2673" t="str">
        <f>VLOOKUP(A2673,Total!$A$1:$J$47,8,0)</f>
        <v>Upper: PU 100 | Sole: Rubber 100</v>
      </c>
      <c r="H2673" s="6">
        <f>VLOOKUP(A2673,Total!$A$1:$J$47,9,0)</f>
        <v>32</v>
      </c>
      <c r="I2673" s="5">
        <f t="shared" si="82"/>
        <v>38.08</v>
      </c>
      <c r="J2673" s="5">
        <f t="shared" si="83"/>
        <v>380.79999999999995</v>
      </c>
    </row>
    <row r="2674" spans="1:10" x14ac:dyDescent="0.25">
      <c r="A2674" t="s">
        <v>82</v>
      </c>
      <c r="B2674" t="s">
        <v>84</v>
      </c>
      <c r="C2674">
        <v>10</v>
      </c>
      <c r="D2674">
        <v>8</v>
      </c>
      <c r="E2674" t="s">
        <v>30</v>
      </c>
      <c r="F2674" s="1" t="s">
        <v>147</v>
      </c>
      <c r="G2674" t="str">
        <f>VLOOKUP(A2674,Total!$A$1:$J$47,8,0)</f>
        <v>Upper: PU 100 | Sole: Rubber 100</v>
      </c>
      <c r="H2674" s="6">
        <f>VLOOKUP(A2674,Total!$A$1:$J$47,9,0)</f>
        <v>32</v>
      </c>
      <c r="I2674" s="5">
        <f t="shared" si="82"/>
        <v>38.08</v>
      </c>
      <c r="J2674" s="5">
        <f t="shared" si="83"/>
        <v>380.79999999999995</v>
      </c>
    </row>
    <row r="2675" spans="1:10" x14ac:dyDescent="0.25">
      <c r="A2675" t="s">
        <v>82</v>
      </c>
      <c r="B2675" t="s">
        <v>84</v>
      </c>
      <c r="C2675">
        <v>10</v>
      </c>
      <c r="D2675">
        <v>8</v>
      </c>
      <c r="E2675" t="s">
        <v>30</v>
      </c>
      <c r="F2675" s="1" t="s">
        <v>22</v>
      </c>
      <c r="G2675" t="str">
        <f>VLOOKUP(A2675,Total!$A$1:$J$47,8,0)</f>
        <v>Upper: PU 100 | Sole: Rubber 100</v>
      </c>
      <c r="H2675" s="6">
        <f>VLOOKUP(A2675,Total!$A$1:$J$47,9,0)</f>
        <v>32</v>
      </c>
      <c r="I2675" s="5">
        <f t="shared" si="82"/>
        <v>38.08</v>
      </c>
      <c r="J2675" s="5">
        <f t="shared" si="83"/>
        <v>380.79999999999995</v>
      </c>
    </row>
    <row r="2676" spans="1:10" x14ac:dyDescent="0.25">
      <c r="A2676" t="s">
        <v>92</v>
      </c>
      <c r="B2676" t="s">
        <v>93</v>
      </c>
      <c r="C2676">
        <v>5</v>
      </c>
      <c r="D2676">
        <v>8</v>
      </c>
      <c r="E2676" t="s">
        <v>30</v>
      </c>
      <c r="F2676" s="1" t="s">
        <v>148</v>
      </c>
      <c r="G2676" t="str">
        <f>VLOOKUP(A2676,Total!$A$1:$J$47,8,0)</f>
        <v>Upper: PU 100 | Sole: Rubber 100</v>
      </c>
      <c r="H2676" s="6">
        <f>VLOOKUP(A2676,Total!$A$1:$J$47,9,0)</f>
        <v>60</v>
      </c>
      <c r="I2676" s="5">
        <f t="shared" si="82"/>
        <v>71.399999999999991</v>
      </c>
      <c r="J2676" s="5">
        <f t="shared" si="83"/>
        <v>356.99999999999994</v>
      </c>
    </row>
    <row r="2677" spans="1:10" x14ac:dyDescent="0.25">
      <c r="A2677" t="s">
        <v>78</v>
      </c>
      <c r="B2677" t="s">
        <v>79</v>
      </c>
      <c r="C2677">
        <v>5</v>
      </c>
      <c r="D2677">
        <v>8</v>
      </c>
      <c r="E2677" t="s">
        <v>30</v>
      </c>
      <c r="F2677" s="1" t="s">
        <v>31</v>
      </c>
      <c r="G2677" t="str">
        <f>VLOOKUP(A2677,Total!$A$1:$J$47,8,0)</f>
        <v>Upper: Polyester 100 | Sole: Rubber 100</v>
      </c>
      <c r="H2677" s="6">
        <f>VLOOKUP(A2677,Total!$A$1:$J$47,9,0)</f>
        <v>55</v>
      </c>
      <c r="I2677" s="5">
        <f t="shared" si="82"/>
        <v>65.45</v>
      </c>
      <c r="J2677" s="5">
        <f t="shared" si="83"/>
        <v>327.25</v>
      </c>
    </row>
    <row r="2678" spans="1:10" x14ac:dyDescent="0.25">
      <c r="A2678" t="s">
        <v>107</v>
      </c>
      <c r="B2678" t="s">
        <v>109</v>
      </c>
      <c r="C2678">
        <v>4</v>
      </c>
      <c r="D2678">
        <v>8</v>
      </c>
      <c r="E2678" t="s">
        <v>30</v>
      </c>
      <c r="F2678" s="1" t="s">
        <v>20</v>
      </c>
      <c r="G2678" t="str">
        <f>VLOOKUP(A2678,Total!$A$1:$J$47,8,0)</f>
        <v>Upper: PU 100 | Sole: Rubber 100</v>
      </c>
      <c r="H2678" s="6">
        <f>VLOOKUP(A2678,Total!$A$1:$J$47,9,0)</f>
        <v>55</v>
      </c>
      <c r="I2678" s="5">
        <f t="shared" si="82"/>
        <v>65.45</v>
      </c>
      <c r="J2678" s="5">
        <f t="shared" si="83"/>
        <v>261.8</v>
      </c>
    </row>
    <row r="2679" spans="1:10" x14ac:dyDescent="0.25">
      <c r="A2679" t="s">
        <v>38</v>
      </c>
      <c r="B2679" t="s">
        <v>40</v>
      </c>
      <c r="C2679">
        <v>5</v>
      </c>
      <c r="D2679">
        <v>8</v>
      </c>
      <c r="E2679" t="s">
        <v>30</v>
      </c>
      <c r="F2679" s="1" t="s">
        <v>20</v>
      </c>
      <c r="G2679" t="str">
        <f>VLOOKUP(A2679,Total!$A$1:$J$47,8,0)</f>
        <v>Upper: PU 100 | Sole: Rubber 100</v>
      </c>
      <c r="H2679" s="6">
        <f>VLOOKUP(A2679,Total!$A$1:$J$47,9,0)</f>
        <v>50</v>
      </c>
      <c r="I2679" s="5">
        <f t="shared" si="82"/>
        <v>59.5</v>
      </c>
      <c r="J2679" s="5">
        <f t="shared" si="83"/>
        <v>297.5</v>
      </c>
    </row>
    <row r="2680" spans="1:10" x14ac:dyDescent="0.25">
      <c r="A2680" t="s">
        <v>42</v>
      </c>
      <c r="B2680" t="s">
        <v>43</v>
      </c>
      <c r="C2680">
        <v>5</v>
      </c>
      <c r="D2680">
        <v>8</v>
      </c>
      <c r="E2680" t="s">
        <v>30</v>
      </c>
      <c r="F2680" s="1" t="s">
        <v>148</v>
      </c>
      <c r="G2680" t="str">
        <f>VLOOKUP(A2680,Total!$A$1:$J$47,8,0)</f>
        <v>Upper: PU 100 | Sole: Rubber 100</v>
      </c>
      <c r="H2680" s="6">
        <f>VLOOKUP(A2680,Total!$A$1:$J$47,9,0)</f>
        <v>65</v>
      </c>
      <c r="I2680" s="5">
        <f t="shared" si="82"/>
        <v>77.349999999999994</v>
      </c>
      <c r="J2680" s="5">
        <f t="shared" si="83"/>
        <v>386.75</v>
      </c>
    </row>
    <row r="2681" spans="1:10" x14ac:dyDescent="0.25">
      <c r="A2681" t="s">
        <v>132</v>
      </c>
      <c r="B2681" t="s">
        <v>133</v>
      </c>
      <c r="C2681">
        <v>4</v>
      </c>
      <c r="D2681">
        <v>8</v>
      </c>
      <c r="E2681" t="s">
        <v>30</v>
      </c>
      <c r="F2681" s="1" t="s">
        <v>148</v>
      </c>
      <c r="G2681" t="str">
        <f>VLOOKUP(A2681,Total!$A$1:$J$47,8,0)</f>
        <v>Upper: PU 100 | Sole: Rubber 100</v>
      </c>
      <c r="H2681" s="6">
        <f>VLOOKUP(A2681,Total!$A$1:$J$47,9,0)</f>
        <v>55</v>
      </c>
      <c r="I2681" s="5">
        <f t="shared" si="82"/>
        <v>65.45</v>
      </c>
      <c r="J2681" s="5">
        <f t="shared" si="83"/>
        <v>261.8</v>
      </c>
    </row>
    <row r="2682" spans="1:10" x14ac:dyDescent="0.25">
      <c r="A2682" t="s">
        <v>120</v>
      </c>
      <c r="B2682" t="s">
        <v>121</v>
      </c>
      <c r="C2682">
        <v>4</v>
      </c>
      <c r="D2682">
        <v>8</v>
      </c>
      <c r="E2682" t="s">
        <v>30</v>
      </c>
      <c r="F2682" s="1" t="s">
        <v>147</v>
      </c>
      <c r="G2682" t="str">
        <f>VLOOKUP(A2682,Total!$A$1:$J$47,8,0)</f>
        <v>Upper-100% Polyester  sock-100% polyurethane outsole-TPR</v>
      </c>
      <c r="H2682" s="6">
        <f>VLOOKUP(A2682,Total!$A$1:$J$47,9,0)</f>
        <v>35</v>
      </c>
      <c r="I2682" s="5">
        <f t="shared" si="82"/>
        <v>41.65</v>
      </c>
      <c r="J2682" s="5">
        <f t="shared" si="83"/>
        <v>166.6</v>
      </c>
    </row>
    <row r="2683" spans="1:10" x14ac:dyDescent="0.25">
      <c r="A2683" t="s">
        <v>123</v>
      </c>
      <c r="B2683" t="s">
        <v>124</v>
      </c>
      <c r="C2683">
        <v>4</v>
      </c>
      <c r="D2683">
        <v>9</v>
      </c>
      <c r="E2683" t="s">
        <v>30</v>
      </c>
      <c r="F2683" s="1" t="s">
        <v>147</v>
      </c>
      <c r="G2683" t="str">
        <f>VLOOKUP(A2683,Total!$A$1:$J$47,8,0)</f>
        <v>Upper: Synthetic Materials Lining And Sock: Synthetic Materials Outer: Other Synthetic Materials</v>
      </c>
      <c r="H2683" s="6">
        <f>VLOOKUP(A2683,Total!$A$1:$J$47,9,0)</f>
        <v>35</v>
      </c>
      <c r="I2683" s="5">
        <f t="shared" si="82"/>
        <v>41.65</v>
      </c>
      <c r="J2683" s="5">
        <f t="shared" si="83"/>
        <v>166.6</v>
      </c>
    </row>
    <row r="2684" spans="1:10" x14ac:dyDescent="0.25">
      <c r="A2684" t="s">
        <v>123</v>
      </c>
      <c r="B2684" t="s">
        <v>124</v>
      </c>
      <c r="C2684">
        <v>4</v>
      </c>
      <c r="D2684">
        <v>9</v>
      </c>
      <c r="E2684" t="s">
        <v>30</v>
      </c>
      <c r="F2684" s="1" t="s">
        <v>14</v>
      </c>
      <c r="G2684" t="str">
        <f>VLOOKUP(A2684,Total!$A$1:$J$47,8,0)</f>
        <v>Upper: Synthetic Materials Lining And Sock: Synthetic Materials Outer: Other Synthetic Materials</v>
      </c>
      <c r="H2684" s="6">
        <f>VLOOKUP(A2684,Total!$A$1:$J$47,9,0)</f>
        <v>35</v>
      </c>
      <c r="I2684" s="5">
        <f t="shared" si="82"/>
        <v>41.65</v>
      </c>
      <c r="J2684" s="5">
        <f t="shared" si="83"/>
        <v>166.6</v>
      </c>
    </row>
    <row r="2685" spans="1:10" x14ac:dyDescent="0.25">
      <c r="A2685" t="s">
        <v>42</v>
      </c>
      <c r="B2685" t="s">
        <v>43</v>
      </c>
      <c r="C2685">
        <v>5</v>
      </c>
      <c r="D2685">
        <v>9</v>
      </c>
      <c r="E2685" t="s">
        <v>30</v>
      </c>
      <c r="F2685" s="1" t="s">
        <v>20</v>
      </c>
      <c r="G2685" t="str">
        <f>VLOOKUP(A2685,Total!$A$1:$J$47,8,0)</f>
        <v>Upper: PU 100 | Sole: Rubber 100</v>
      </c>
      <c r="H2685" s="6">
        <f>VLOOKUP(A2685,Total!$A$1:$J$47,9,0)</f>
        <v>65</v>
      </c>
      <c r="I2685" s="5">
        <f t="shared" si="82"/>
        <v>77.349999999999994</v>
      </c>
      <c r="J2685" s="5">
        <f t="shared" si="83"/>
        <v>386.75</v>
      </c>
    </row>
    <row r="2686" spans="1:10" x14ac:dyDescent="0.25">
      <c r="A2686" t="s">
        <v>42</v>
      </c>
      <c r="B2686" t="s">
        <v>43</v>
      </c>
      <c r="C2686">
        <v>5</v>
      </c>
      <c r="D2686">
        <v>9</v>
      </c>
      <c r="E2686" t="s">
        <v>30</v>
      </c>
      <c r="F2686" s="1" t="s">
        <v>147</v>
      </c>
      <c r="G2686" t="str">
        <f>VLOOKUP(A2686,Total!$A$1:$J$47,8,0)</f>
        <v>Upper: PU 100 | Sole: Rubber 100</v>
      </c>
      <c r="H2686" s="6">
        <f>VLOOKUP(A2686,Total!$A$1:$J$47,9,0)</f>
        <v>65</v>
      </c>
      <c r="I2686" s="5">
        <f t="shared" si="82"/>
        <v>77.349999999999994</v>
      </c>
      <c r="J2686" s="5">
        <f t="shared" si="83"/>
        <v>386.75</v>
      </c>
    </row>
    <row r="2687" spans="1:10" x14ac:dyDescent="0.25">
      <c r="A2687" t="s">
        <v>42</v>
      </c>
      <c r="B2687" t="s">
        <v>43</v>
      </c>
      <c r="C2687">
        <v>5</v>
      </c>
      <c r="D2687">
        <v>9</v>
      </c>
      <c r="E2687" t="s">
        <v>30</v>
      </c>
      <c r="F2687" s="1" t="s">
        <v>14</v>
      </c>
      <c r="G2687" t="str">
        <f>VLOOKUP(A2687,Total!$A$1:$J$47,8,0)</f>
        <v>Upper: PU 100 | Sole: Rubber 100</v>
      </c>
      <c r="H2687" s="6">
        <f>VLOOKUP(A2687,Total!$A$1:$J$47,9,0)</f>
        <v>65</v>
      </c>
      <c r="I2687" s="5">
        <f t="shared" si="82"/>
        <v>77.349999999999994</v>
      </c>
      <c r="J2687" s="5">
        <f t="shared" si="83"/>
        <v>386.75</v>
      </c>
    </row>
    <row r="2688" spans="1:10" x14ac:dyDescent="0.25">
      <c r="A2688" t="s">
        <v>123</v>
      </c>
      <c r="B2688" t="s">
        <v>124</v>
      </c>
      <c r="C2688">
        <v>4</v>
      </c>
      <c r="D2688">
        <v>9</v>
      </c>
      <c r="E2688" t="s">
        <v>30</v>
      </c>
      <c r="F2688" s="1" t="s">
        <v>147</v>
      </c>
      <c r="G2688" t="str">
        <f>VLOOKUP(A2688,Total!$A$1:$J$47,8,0)</f>
        <v>Upper: Synthetic Materials Lining And Sock: Synthetic Materials Outer: Other Synthetic Materials</v>
      </c>
      <c r="H2688" s="6">
        <f>VLOOKUP(A2688,Total!$A$1:$J$47,9,0)</f>
        <v>35</v>
      </c>
      <c r="I2688" s="5">
        <f t="shared" si="82"/>
        <v>41.65</v>
      </c>
      <c r="J2688" s="5">
        <f t="shared" si="83"/>
        <v>166.6</v>
      </c>
    </row>
    <row r="2689" spans="1:10" x14ac:dyDescent="0.25">
      <c r="A2689" t="s">
        <v>134</v>
      </c>
      <c r="B2689" t="s">
        <v>135</v>
      </c>
      <c r="C2689">
        <v>10</v>
      </c>
      <c r="D2689">
        <v>9</v>
      </c>
      <c r="E2689" t="s">
        <v>30</v>
      </c>
      <c r="F2689" s="1" t="s">
        <v>148</v>
      </c>
      <c r="G2689" t="str">
        <f>VLOOKUP(A2689,Total!$A$1:$J$47,8,0)</f>
        <v>Upper: Polyester 100 | Sole: Rubber 100</v>
      </c>
      <c r="H2689" s="6">
        <f>VLOOKUP(A2689,Total!$A$1:$J$47,9,0)</f>
        <v>28</v>
      </c>
      <c r="I2689" s="5">
        <f t="shared" si="82"/>
        <v>33.32</v>
      </c>
      <c r="J2689" s="5">
        <f t="shared" si="83"/>
        <v>333.2</v>
      </c>
    </row>
    <row r="2690" spans="1:10" x14ac:dyDescent="0.25">
      <c r="A2690" t="s">
        <v>42</v>
      </c>
      <c r="B2690" t="s">
        <v>43</v>
      </c>
      <c r="C2690">
        <v>5</v>
      </c>
      <c r="D2690">
        <v>9</v>
      </c>
      <c r="E2690" t="s">
        <v>30</v>
      </c>
      <c r="F2690" s="1" t="s">
        <v>22</v>
      </c>
      <c r="G2690" t="str">
        <f>VLOOKUP(A2690,Total!$A$1:$J$47,8,0)</f>
        <v>Upper: PU 100 | Sole: Rubber 100</v>
      </c>
      <c r="H2690" s="6">
        <f>VLOOKUP(A2690,Total!$A$1:$J$47,9,0)</f>
        <v>65</v>
      </c>
      <c r="I2690" s="5">
        <f t="shared" si="82"/>
        <v>77.349999999999994</v>
      </c>
      <c r="J2690" s="5">
        <f t="shared" si="83"/>
        <v>386.75</v>
      </c>
    </row>
    <row r="2691" spans="1:10" x14ac:dyDescent="0.25">
      <c r="A2691" t="s">
        <v>134</v>
      </c>
      <c r="B2691" t="s">
        <v>135</v>
      </c>
      <c r="C2691">
        <v>10</v>
      </c>
      <c r="D2691">
        <v>9</v>
      </c>
      <c r="E2691" t="s">
        <v>30</v>
      </c>
      <c r="F2691" s="1" t="s">
        <v>147</v>
      </c>
      <c r="G2691" t="str">
        <f>VLOOKUP(A2691,Total!$A$1:$J$47,8,0)</f>
        <v>Upper: Polyester 100 | Sole: Rubber 100</v>
      </c>
      <c r="H2691" s="6">
        <f>VLOOKUP(A2691,Total!$A$1:$J$47,9,0)</f>
        <v>28</v>
      </c>
      <c r="I2691" s="5">
        <f t="shared" ref="I2691:I2754" si="84">H2691*1.19</f>
        <v>33.32</v>
      </c>
      <c r="J2691" s="5">
        <f t="shared" ref="J2691:J2754" si="85">I2691*C2691</f>
        <v>333.2</v>
      </c>
    </row>
    <row r="2692" spans="1:10" x14ac:dyDescent="0.25">
      <c r="A2692" t="s">
        <v>134</v>
      </c>
      <c r="B2692" t="s">
        <v>135</v>
      </c>
      <c r="C2692">
        <v>10</v>
      </c>
      <c r="D2692">
        <v>9</v>
      </c>
      <c r="E2692" t="s">
        <v>30</v>
      </c>
      <c r="F2692" s="1" t="s">
        <v>14</v>
      </c>
      <c r="G2692" t="str">
        <f>VLOOKUP(A2692,Total!$A$1:$J$47,8,0)</f>
        <v>Upper: Polyester 100 | Sole: Rubber 100</v>
      </c>
      <c r="H2692" s="6">
        <f>VLOOKUP(A2692,Total!$A$1:$J$47,9,0)</f>
        <v>28</v>
      </c>
      <c r="I2692" s="5">
        <f t="shared" si="84"/>
        <v>33.32</v>
      </c>
      <c r="J2692" s="5">
        <f t="shared" si="85"/>
        <v>333.2</v>
      </c>
    </row>
    <row r="2693" spans="1:10" x14ac:dyDescent="0.25">
      <c r="A2693" t="s">
        <v>134</v>
      </c>
      <c r="B2693" t="s">
        <v>135</v>
      </c>
      <c r="C2693">
        <v>10</v>
      </c>
      <c r="D2693">
        <v>9</v>
      </c>
      <c r="E2693" t="s">
        <v>30</v>
      </c>
      <c r="F2693" s="1" t="s">
        <v>20</v>
      </c>
      <c r="G2693" t="str">
        <f>VLOOKUP(A2693,Total!$A$1:$J$47,8,0)</f>
        <v>Upper: Polyester 100 | Sole: Rubber 100</v>
      </c>
      <c r="H2693" s="6">
        <f>VLOOKUP(A2693,Total!$A$1:$J$47,9,0)</f>
        <v>28</v>
      </c>
      <c r="I2693" s="5">
        <f t="shared" si="84"/>
        <v>33.32</v>
      </c>
      <c r="J2693" s="5">
        <f t="shared" si="85"/>
        <v>333.2</v>
      </c>
    </row>
    <row r="2694" spans="1:10" x14ac:dyDescent="0.25">
      <c r="A2694" t="s">
        <v>134</v>
      </c>
      <c r="B2694" t="s">
        <v>135</v>
      </c>
      <c r="C2694">
        <v>10</v>
      </c>
      <c r="D2694">
        <v>9</v>
      </c>
      <c r="E2694" t="s">
        <v>30</v>
      </c>
      <c r="F2694" s="1" t="s">
        <v>148</v>
      </c>
      <c r="G2694" t="str">
        <f>VLOOKUP(A2694,Total!$A$1:$J$47,8,0)</f>
        <v>Upper: Polyester 100 | Sole: Rubber 100</v>
      </c>
      <c r="H2694" s="6">
        <f>VLOOKUP(A2694,Total!$A$1:$J$47,9,0)</f>
        <v>28</v>
      </c>
      <c r="I2694" s="5">
        <f t="shared" si="84"/>
        <v>33.32</v>
      </c>
      <c r="J2694" s="5">
        <f t="shared" si="85"/>
        <v>333.2</v>
      </c>
    </row>
    <row r="2695" spans="1:10" x14ac:dyDescent="0.25">
      <c r="A2695" t="s">
        <v>134</v>
      </c>
      <c r="B2695" t="s">
        <v>135</v>
      </c>
      <c r="C2695">
        <v>10</v>
      </c>
      <c r="D2695">
        <v>9</v>
      </c>
      <c r="E2695" t="s">
        <v>30</v>
      </c>
      <c r="F2695" s="1" t="s">
        <v>148</v>
      </c>
      <c r="G2695" t="str">
        <f>VLOOKUP(A2695,Total!$A$1:$J$47,8,0)</f>
        <v>Upper: Polyester 100 | Sole: Rubber 100</v>
      </c>
      <c r="H2695" s="6">
        <f>VLOOKUP(A2695,Total!$A$1:$J$47,9,0)</f>
        <v>28</v>
      </c>
      <c r="I2695" s="5">
        <f t="shared" si="84"/>
        <v>33.32</v>
      </c>
      <c r="J2695" s="5">
        <f t="shared" si="85"/>
        <v>333.2</v>
      </c>
    </row>
    <row r="2696" spans="1:10" x14ac:dyDescent="0.25">
      <c r="A2696" t="s">
        <v>134</v>
      </c>
      <c r="B2696" t="s">
        <v>135</v>
      </c>
      <c r="C2696">
        <v>10</v>
      </c>
      <c r="D2696">
        <v>9</v>
      </c>
      <c r="E2696" t="s">
        <v>30</v>
      </c>
      <c r="F2696" s="1" t="s">
        <v>147</v>
      </c>
      <c r="G2696" t="str">
        <f>VLOOKUP(A2696,Total!$A$1:$J$47,8,0)</f>
        <v>Upper: Polyester 100 | Sole: Rubber 100</v>
      </c>
      <c r="H2696" s="6">
        <f>VLOOKUP(A2696,Total!$A$1:$J$47,9,0)</f>
        <v>28</v>
      </c>
      <c r="I2696" s="5">
        <f t="shared" si="84"/>
        <v>33.32</v>
      </c>
      <c r="J2696" s="5">
        <f t="shared" si="85"/>
        <v>333.2</v>
      </c>
    </row>
    <row r="2697" spans="1:10" x14ac:dyDescent="0.25">
      <c r="A2697" t="s">
        <v>123</v>
      </c>
      <c r="B2697" t="s">
        <v>124</v>
      </c>
      <c r="C2697">
        <v>4</v>
      </c>
      <c r="D2697">
        <v>9</v>
      </c>
      <c r="E2697" t="s">
        <v>30</v>
      </c>
      <c r="F2697" s="1" t="s">
        <v>14</v>
      </c>
      <c r="G2697" t="str">
        <f>VLOOKUP(A2697,Total!$A$1:$J$47,8,0)</f>
        <v>Upper: Synthetic Materials Lining And Sock: Synthetic Materials Outer: Other Synthetic Materials</v>
      </c>
      <c r="H2697" s="6">
        <f>VLOOKUP(A2697,Total!$A$1:$J$47,9,0)</f>
        <v>35</v>
      </c>
      <c r="I2697" s="5">
        <f t="shared" si="84"/>
        <v>41.65</v>
      </c>
      <c r="J2697" s="5">
        <f t="shared" si="85"/>
        <v>166.6</v>
      </c>
    </row>
    <row r="2698" spans="1:10" x14ac:dyDescent="0.25">
      <c r="A2698" t="s">
        <v>120</v>
      </c>
      <c r="B2698" t="s">
        <v>121</v>
      </c>
      <c r="C2698">
        <v>4</v>
      </c>
      <c r="D2698">
        <v>9</v>
      </c>
      <c r="E2698" t="s">
        <v>30</v>
      </c>
      <c r="F2698" s="1" t="s">
        <v>22</v>
      </c>
      <c r="G2698" t="str">
        <f>VLOOKUP(A2698,Total!$A$1:$J$47,8,0)</f>
        <v>Upper-100% Polyester  sock-100% polyurethane outsole-TPR</v>
      </c>
      <c r="H2698" s="6">
        <f>VLOOKUP(A2698,Total!$A$1:$J$47,9,0)</f>
        <v>35</v>
      </c>
      <c r="I2698" s="5">
        <f t="shared" si="84"/>
        <v>41.65</v>
      </c>
      <c r="J2698" s="5">
        <f t="shared" si="85"/>
        <v>166.6</v>
      </c>
    </row>
    <row r="2699" spans="1:10" x14ac:dyDescent="0.25">
      <c r="A2699" t="s">
        <v>123</v>
      </c>
      <c r="B2699" t="s">
        <v>124</v>
      </c>
      <c r="C2699">
        <v>3</v>
      </c>
      <c r="D2699">
        <v>9</v>
      </c>
      <c r="E2699" t="s">
        <v>30</v>
      </c>
      <c r="F2699" s="1" t="s">
        <v>22</v>
      </c>
      <c r="G2699" t="str">
        <f>VLOOKUP(A2699,Total!$A$1:$J$47,8,0)</f>
        <v>Upper: Synthetic Materials Lining And Sock: Synthetic Materials Outer: Other Synthetic Materials</v>
      </c>
      <c r="H2699" s="6">
        <f>VLOOKUP(A2699,Total!$A$1:$J$47,9,0)</f>
        <v>35</v>
      </c>
      <c r="I2699" s="5">
        <f t="shared" si="84"/>
        <v>41.65</v>
      </c>
      <c r="J2699" s="5">
        <f t="shared" si="85"/>
        <v>124.94999999999999</v>
      </c>
    </row>
    <row r="2700" spans="1:10" x14ac:dyDescent="0.25">
      <c r="A2700" t="s">
        <v>68</v>
      </c>
      <c r="B2700" t="s">
        <v>69</v>
      </c>
      <c r="C2700">
        <v>2</v>
      </c>
      <c r="D2700">
        <v>9</v>
      </c>
      <c r="E2700" t="s">
        <v>30</v>
      </c>
      <c r="F2700" s="1" t="s">
        <v>22</v>
      </c>
      <c r="G2700" t="str">
        <f>VLOOKUP(A2700,Total!$A$1:$J$47,8,0)</f>
        <v>Upper: PU 100 | Sole: Thermoplastic Rubber 100</v>
      </c>
      <c r="H2700" s="6">
        <f>VLOOKUP(A2700,Total!$A$1:$J$47,9,0)</f>
        <v>55</v>
      </c>
      <c r="I2700" s="5">
        <f t="shared" si="84"/>
        <v>65.45</v>
      </c>
      <c r="J2700" s="5">
        <f t="shared" si="85"/>
        <v>130.9</v>
      </c>
    </row>
    <row r="2701" spans="1:10" x14ac:dyDescent="0.25">
      <c r="A2701" t="s">
        <v>38</v>
      </c>
      <c r="B2701" t="s">
        <v>40</v>
      </c>
      <c r="C2701">
        <v>5</v>
      </c>
      <c r="D2701">
        <v>9</v>
      </c>
      <c r="E2701" t="s">
        <v>30</v>
      </c>
      <c r="F2701" s="1" t="s">
        <v>14</v>
      </c>
      <c r="G2701" t="str">
        <f>VLOOKUP(A2701,Total!$A$1:$J$47,8,0)</f>
        <v>Upper: PU 100 | Sole: Rubber 100</v>
      </c>
      <c r="H2701" s="6">
        <f>VLOOKUP(A2701,Total!$A$1:$J$47,9,0)</f>
        <v>50</v>
      </c>
      <c r="I2701" s="5">
        <f t="shared" si="84"/>
        <v>59.5</v>
      </c>
      <c r="J2701" s="5">
        <f t="shared" si="85"/>
        <v>297.5</v>
      </c>
    </row>
    <row r="2702" spans="1:10" x14ac:dyDescent="0.25">
      <c r="A2702" t="s">
        <v>128</v>
      </c>
      <c r="B2702" t="s">
        <v>129</v>
      </c>
      <c r="C2702">
        <v>5</v>
      </c>
      <c r="D2702">
        <v>9</v>
      </c>
      <c r="E2702" t="s">
        <v>30</v>
      </c>
      <c r="F2702" s="1" t="s">
        <v>22</v>
      </c>
      <c r="G2702" t="str">
        <f>VLOOKUP(A2702,Total!$A$1:$J$47,8,0)</f>
        <v>Upper: PU 100 | Sole: Rubber 100</v>
      </c>
      <c r="H2702" s="6">
        <f>VLOOKUP(A2702,Total!$A$1:$J$47,9,0)</f>
        <v>60</v>
      </c>
      <c r="I2702" s="5">
        <f t="shared" si="84"/>
        <v>71.399999999999991</v>
      </c>
      <c r="J2702" s="5">
        <f t="shared" si="85"/>
        <v>356.99999999999994</v>
      </c>
    </row>
    <row r="2703" spans="1:10" x14ac:dyDescent="0.25">
      <c r="A2703" t="s">
        <v>128</v>
      </c>
      <c r="B2703" t="s">
        <v>129</v>
      </c>
      <c r="C2703">
        <v>5</v>
      </c>
      <c r="D2703">
        <v>9</v>
      </c>
      <c r="E2703" t="s">
        <v>30</v>
      </c>
      <c r="F2703" s="1" t="s">
        <v>31</v>
      </c>
      <c r="G2703" t="str">
        <f>VLOOKUP(A2703,Total!$A$1:$J$47,8,0)</f>
        <v>Upper: PU 100 | Sole: Rubber 100</v>
      </c>
      <c r="H2703" s="6">
        <f>VLOOKUP(A2703,Total!$A$1:$J$47,9,0)</f>
        <v>60</v>
      </c>
      <c r="I2703" s="5">
        <f t="shared" si="84"/>
        <v>71.399999999999991</v>
      </c>
      <c r="J2703" s="5">
        <f t="shared" si="85"/>
        <v>356.99999999999994</v>
      </c>
    </row>
    <row r="2704" spans="1:10" x14ac:dyDescent="0.25">
      <c r="A2704" t="s">
        <v>68</v>
      </c>
      <c r="B2704" t="s">
        <v>69</v>
      </c>
      <c r="C2704">
        <v>2</v>
      </c>
      <c r="D2704">
        <v>9</v>
      </c>
      <c r="E2704" t="s">
        <v>30</v>
      </c>
      <c r="F2704" s="1" t="s">
        <v>147</v>
      </c>
      <c r="G2704" t="str">
        <f>VLOOKUP(A2704,Total!$A$1:$J$47,8,0)</f>
        <v>Upper: PU 100 | Sole: Thermoplastic Rubber 100</v>
      </c>
      <c r="H2704" s="6">
        <f>VLOOKUP(A2704,Total!$A$1:$J$47,9,0)</f>
        <v>55</v>
      </c>
      <c r="I2704" s="5">
        <f t="shared" si="84"/>
        <v>65.45</v>
      </c>
      <c r="J2704" s="5">
        <f t="shared" si="85"/>
        <v>130.9</v>
      </c>
    </row>
    <row r="2705" spans="1:10" x14ac:dyDescent="0.25">
      <c r="A2705" t="s">
        <v>114</v>
      </c>
      <c r="B2705" t="s">
        <v>115</v>
      </c>
      <c r="C2705">
        <v>4</v>
      </c>
      <c r="D2705">
        <v>9</v>
      </c>
      <c r="E2705" t="s">
        <v>30</v>
      </c>
      <c r="F2705" s="1" t="s">
        <v>14</v>
      </c>
      <c r="G2705" t="str">
        <f>VLOOKUP(A2705,Total!$A$1:$J$47,8,0)</f>
        <v>Upper: PU 100 | Sole: Rubber 100</v>
      </c>
      <c r="H2705" s="6">
        <f>VLOOKUP(A2705,Total!$A$1:$J$47,9,0)</f>
        <v>60</v>
      </c>
      <c r="I2705" s="5">
        <f t="shared" si="84"/>
        <v>71.399999999999991</v>
      </c>
      <c r="J2705" s="5">
        <f t="shared" si="85"/>
        <v>285.59999999999997</v>
      </c>
    </row>
    <row r="2706" spans="1:10" x14ac:dyDescent="0.25">
      <c r="A2706" t="s">
        <v>117</v>
      </c>
      <c r="B2706" t="s">
        <v>118</v>
      </c>
      <c r="C2706">
        <v>6</v>
      </c>
      <c r="D2706">
        <v>9</v>
      </c>
      <c r="E2706" t="s">
        <v>30</v>
      </c>
      <c r="F2706" s="1" t="s">
        <v>14</v>
      </c>
      <c r="G2706" t="str">
        <f>VLOOKUP(A2706,Total!$A$1:$J$47,8,0)</f>
        <v>Upper: Textile 100 | Sole: Rubber 100</v>
      </c>
      <c r="H2706" s="6">
        <f>VLOOKUP(A2706,Total!$A$1:$J$47,9,0)</f>
        <v>60</v>
      </c>
      <c r="I2706" s="5">
        <f t="shared" si="84"/>
        <v>71.399999999999991</v>
      </c>
      <c r="J2706" s="5">
        <f t="shared" si="85"/>
        <v>428.4</v>
      </c>
    </row>
    <row r="2707" spans="1:10" x14ac:dyDescent="0.25">
      <c r="A2707" t="s">
        <v>120</v>
      </c>
      <c r="B2707" t="s">
        <v>121</v>
      </c>
      <c r="C2707">
        <v>3</v>
      </c>
      <c r="D2707">
        <v>10</v>
      </c>
      <c r="E2707" t="s">
        <v>30</v>
      </c>
      <c r="F2707" s="1" t="s">
        <v>20</v>
      </c>
      <c r="G2707" t="str">
        <f>VLOOKUP(A2707,Total!$A$1:$J$47,8,0)</f>
        <v>Upper-100% Polyester  sock-100% polyurethane outsole-TPR</v>
      </c>
      <c r="H2707" s="6">
        <f>VLOOKUP(A2707,Total!$A$1:$J$47,9,0)</f>
        <v>35</v>
      </c>
      <c r="I2707" s="5">
        <f t="shared" si="84"/>
        <v>41.65</v>
      </c>
      <c r="J2707" s="5">
        <f t="shared" si="85"/>
        <v>124.94999999999999</v>
      </c>
    </row>
    <row r="2708" spans="1:10" x14ac:dyDescent="0.25">
      <c r="A2708" t="s">
        <v>132</v>
      </c>
      <c r="B2708" t="s">
        <v>133</v>
      </c>
      <c r="C2708">
        <v>4</v>
      </c>
      <c r="D2708">
        <v>10</v>
      </c>
      <c r="E2708" t="s">
        <v>30</v>
      </c>
      <c r="F2708" s="1" t="s">
        <v>14</v>
      </c>
      <c r="G2708" t="str">
        <f>VLOOKUP(A2708,Total!$A$1:$J$47,8,0)</f>
        <v>Upper: PU 100 | Sole: Rubber 100</v>
      </c>
      <c r="H2708" s="6">
        <f>VLOOKUP(A2708,Total!$A$1:$J$47,9,0)</f>
        <v>55</v>
      </c>
      <c r="I2708" s="5">
        <f t="shared" si="84"/>
        <v>65.45</v>
      </c>
      <c r="J2708" s="5">
        <f t="shared" si="85"/>
        <v>261.8</v>
      </c>
    </row>
    <row r="2709" spans="1:10" x14ac:dyDescent="0.25">
      <c r="A2709" t="s">
        <v>132</v>
      </c>
      <c r="B2709" t="s">
        <v>133</v>
      </c>
      <c r="C2709">
        <v>4</v>
      </c>
      <c r="D2709">
        <v>10</v>
      </c>
      <c r="E2709" t="s">
        <v>30</v>
      </c>
      <c r="F2709" s="1" t="s">
        <v>20</v>
      </c>
      <c r="G2709" t="str">
        <f>VLOOKUP(A2709,Total!$A$1:$J$47,8,0)</f>
        <v>Upper: PU 100 | Sole: Rubber 100</v>
      </c>
      <c r="H2709" s="6">
        <f>VLOOKUP(A2709,Total!$A$1:$J$47,9,0)</f>
        <v>55</v>
      </c>
      <c r="I2709" s="5">
        <f t="shared" si="84"/>
        <v>65.45</v>
      </c>
      <c r="J2709" s="5">
        <f t="shared" si="85"/>
        <v>261.8</v>
      </c>
    </row>
    <row r="2710" spans="1:10" x14ac:dyDescent="0.25">
      <c r="A2710" t="s">
        <v>120</v>
      </c>
      <c r="B2710" t="s">
        <v>121</v>
      </c>
      <c r="C2710">
        <v>3</v>
      </c>
      <c r="D2710">
        <v>10</v>
      </c>
      <c r="E2710" t="s">
        <v>30</v>
      </c>
      <c r="F2710" s="1" t="s">
        <v>20</v>
      </c>
      <c r="G2710" t="str">
        <f>VLOOKUP(A2710,Total!$A$1:$J$47,8,0)</f>
        <v>Upper-100% Polyester  sock-100% polyurethane outsole-TPR</v>
      </c>
      <c r="H2710" s="6">
        <f>VLOOKUP(A2710,Total!$A$1:$J$47,9,0)</f>
        <v>35</v>
      </c>
      <c r="I2710" s="5">
        <f t="shared" si="84"/>
        <v>41.65</v>
      </c>
      <c r="J2710" s="5">
        <f t="shared" si="85"/>
        <v>124.94999999999999</v>
      </c>
    </row>
    <row r="2711" spans="1:10" x14ac:dyDescent="0.25">
      <c r="A2711" t="s">
        <v>117</v>
      </c>
      <c r="B2711" t="s">
        <v>118</v>
      </c>
      <c r="C2711">
        <v>6</v>
      </c>
      <c r="D2711">
        <v>10</v>
      </c>
      <c r="E2711" t="s">
        <v>30</v>
      </c>
      <c r="F2711" s="1" t="s">
        <v>20</v>
      </c>
      <c r="G2711" t="str">
        <f>VLOOKUP(A2711,Total!$A$1:$J$47,8,0)</f>
        <v>Upper: Textile 100 | Sole: Rubber 100</v>
      </c>
      <c r="H2711" s="6">
        <f>VLOOKUP(A2711,Total!$A$1:$J$47,9,0)</f>
        <v>60</v>
      </c>
      <c r="I2711" s="5">
        <f t="shared" si="84"/>
        <v>71.399999999999991</v>
      </c>
      <c r="J2711" s="5">
        <f t="shared" si="85"/>
        <v>428.4</v>
      </c>
    </row>
    <row r="2712" spans="1:10" x14ac:dyDescent="0.25">
      <c r="A2712" t="s">
        <v>132</v>
      </c>
      <c r="B2712" t="s">
        <v>133</v>
      </c>
      <c r="C2712">
        <v>4</v>
      </c>
      <c r="D2712">
        <v>10</v>
      </c>
      <c r="E2712" t="s">
        <v>30</v>
      </c>
      <c r="F2712" s="1" t="s">
        <v>147</v>
      </c>
      <c r="G2712" t="str">
        <f>VLOOKUP(A2712,Total!$A$1:$J$47,8,0)</f>
        <v>Upper: PU 100 | Sole: Rubber 100</v>
      </c>
      <c r="H2712" s="6">
        <f>VLOOKUP(A2712,Total!$A$1:$J$47,9,0)</f>
        <v>55</v>
      </c>
      <c r="I2712" s="5">
        <f t="shared" si="84"/>
        <v>65.45</v>
      </c>
      <c r="J2712" s="5">
        <f t="shared" si="85"/>
        <v>261.8</v>
      </c>
    </row>
    <row r="2713" spans="1:10" x14ac:dyDescent="0.25">
      <c r="A2713" t="s">
        <v>123</v>
      </c>
      <c r="B2713" t="s">
        <v>124</v>
      </c>
      <c r="C2713">
        <v>5</v>
      </c>
      <c r="D2713">
        <v>10</v>
      </c>
      <c r="E2713" t="s">
        <v>30</v>
      </c>
      <c r="F2713" s="1" t="s">
        <v>22</v>
      </c>
      <c r="G2713" t="str">
        <f>VLOOKUP(A2713,Total!$A$1:$J$47,8,0)</f>
        <v>Upper: Synthetic Materials Lining And Sock: Synthetic Materials Outer: Other Synthetic Materials</v>
      </c>
      <c r="H2713" s="6">
        <f>VLOOKUP(A2713,Total!$A$1:$J$47,9,0)</f>
        <v>35</v>
      </c>
      <c r="I2713" s="5">
        <f t="shared" si="84"/>
        <v>41.65</v>
      </c>
      <c r="J2713" s="5">
        <f t="shared" si="85"/>
        <v>208.25</v>
      </c>
    </row>
    <row r="2714" spans="1:10" x14ac:dyDescent="0.25">
      <c r="A2714" t="s">
        <v>58</v>
      </c>
      <c r="B2714" t="s">
        <v>59</v>
      </c>
      <c r="C2714">
        <v>2</v>
      </c>
      <c r="D2714">
        <v>10</v>
      </c>
      <c r="E2714" t="s">
        <v>30</v>
      </c>
      <c r="F2714" s="1" t="s">
        <v>14</v>
      </c>
      <c r="G2714" t="str">
        <f>VLOOKUP(A2714,Total!$A$1:$J$47,8,0)</f>
        <v>Upper: PU 100 | Sole: Thermoplastic Rubber 100</v>
      </c>
      <c r="H2714" s="6">
        <f>VLOOKUP(A2714,Total!$A$1:$J$47,9,0)</f>
        <v>55</v>
      </c>
      <c r="I2714" s="5">
        <f t="shared" si="84"/>
        <v>65.45</v>
      </c>
      <c r="J2714" s="5">
        <f t="shared" si="85"/>
        <v>130.9</v>
      </c>
    </row>
    <row r="2715" spans="1:10" x14ac:dyDescent="0.25">
      <c r="A2715" t="s">
        <v>103</v>
      </c>
      <c r="B2715" t="s">
        <v>104</v>
      </c>
      <c r="C2715">
        <v>7</v>
      </c>
      <c r="D2715">
        <v>10</v>
      </c>
      <c r="E2715" t="s">
        <v>30</v>
      </c>
      <c r="F2715" s="1" t="s">
        <v>31</v>
      </c>
      <c r="G2715" t="str">
        <f>VLOOKUP(A2715,Total!$A$1:$J$47,8,0)</f>
        <v>Upper: PU 100 | Sole: Rubber 100</v>
      </c>
      <c r="H2715" s="6">
        <f>VLOOKUP(A2715,Total!$A$1:$J$47,9,0)</f>
        <v>36</v>
      </c>
      <c r="I2715" s="5">
        <f t="shared" si="84"/>
        <v>42.839999999999996</v>
      </c>
      <c r="J2715" s="5">
        <f t="shared" si="85"/>
        <v>299.88</v>
      </c>
    </row>
    <row r="2716" spans="1:10" x14ac:dyDescent="0.25">
      <c r="A2716" t="s">
        <v>68</v>
      </c>
      <c r="B2716" t="s">
        <v>69</v>
      </c>
      <c r="C2716">
        <v>2</v>
      </c>
      <c r="D2716">
        <v>10</v>
      </c>
      <c r="E2716" t="s">
        <v>30</v>
      </c>
      <c r="F2716" s="1" t="s">
        <v>147</v>
      </c>
      <c r="G2716" t="str">
        <f>VLOOKUP(A2716,Total!$A$1:$J$47,8,0)</f>
        <v>Upper: PU 100 | Sole: Thermoplastic Rubber 100</v>
      </c>
      <c r="H2716" s="6">
        <f>VLOOKUP(A2716,Total!$A$1:$J$47,9,0)</f>
        <v>55</v>
      </c>
      <c r="I2716" s="5">
        <f t="shared" si="84"/>
        <v>65.45</v>
      </c>
      <c r="J2716" s="5">
        <f t="shared" si="85"/>
        <v>130.9</v>
      </c>
    </row>
    <row r="2717" spans="1:10" x14ac:dyDescent="0.25">
      <c r="A2717" t="s">
        <v>123</v>
      </c>
      <c r="B2717" t="s">
        <v>124</v>
      </c>
      <c r="C2717">
        <v>4</v>
      </c>
      <c r="D2717">
        <v>10</v>
      </c>
      <c r="E2717" t="s">
        <v>30</v>
      </c>
      <c r="F2717" s="1" t="s">
        <v>20</v>
      </c>
      <c r="G2717" t="str">
        <f>VLOOKUP(A2717,Total!$A$1:$J$47,8,0)</f>
        <v>Upper: Synthetic Materials Lining And Sock: Synthetic Materials Outer: Other Synthetic Materials</v>
      </c>
      <c r="H2717" s="6">
        <f>VLOOKUP(A2717,Total!$A$1:$J$47,9,0)</f>
        <v>35</v>
      </c>
      <c r="I2717" s="5">
        <f t="shared" si="84"/>
        <v>41.65</v>
      </c>
      <c r="J2717" s="5">
        <f t="shared" si="85"/>
        <v>166.6</v>
      </c>
    </row>
    <row r="2718" spans="1:10" x14ac:dyDescent="0.25">
      <c r="A2718" t="s">
        <v>126</v>
      </c>
      <c r="B2718" t="s">
        <v>127</v>
      </c>
      <c r="C2718">
        <v>5</v>
      </c>
      <c r="D2718">
        <v>10</v>
      </c>
      <c r="E2718" t="s">
        <v>30</v>
      </c>
      <c r="F2718" s="1" t="s">
        <v>14</v>
      </c>
      <c r="G2718" t="str">
        <f>VLOOKUP(A2718,Total!$A$1:$J$47,8,0)</f>
        <v>Upper: PU 100 | Sole: Rubber 100</v>
      </c>
      <c r="H2718" s="6">
        <f>VLOOKUP(A2718,Total!$A$1:$J$47,9,0)</f>
        <v>38</v>
      </c>
      <c r="I2718" s="5">
        <f t="shared" si="84"/>
        <v>45.22</v>
      </c>
      <c r="J2718" s="5">
        <f t="shared" si="85"/>
        <v>226.1</v>
      </c>
    </row>
    <row r="2719" spans="1:10" x14ac:dyDescent="0.25">
      <c r="A2719" t="s">
        <v>126</v>
      </c>
      <c r="B2719" t="s">
        <v>127</v>
      </c>
      <c r="C2719">
        <v>5</v>
      </c>
      <c r="D2719">
        <v>10</v>
      </c>
      <c r="E2719" t="s">
        <v>30</v>
      </c>
      <c r="F2719" s="1" t="s">
        <v>148</v>
      </c>
      <c r="G2719" t="str">
        <f>VLOOKUP(A2719,Total!$A$1:$J$47,8,0)</f>
        <v>Upper: PU 100 | Sole: Rubber 100</v>
      </c>
      <c r="H2719" s="6">
        <f>VLOOKUP(A2719,Total!$A$1:$J$47,9,0)</f>
        <v>38</v>
      </c>
      <c r="I2719" s="5">
        <f t="shared" si="84"/>
        <v>45.22</v>
      </c>
      <c r="J2719" s="5">
        <f t="shared" si="85"/>
        <v>226.1</v>
      </c>
    </row>
    <row r="2720" spans="1:10" x14ac:dyDescent="0.25">
      <c r="A2720" t="s">
        <v>36</v>
      </c>
      <c r="B2720" t="s">
        <v>37</v>
      </c>
      <c r="C2720">
        <v>10</v>
      </c>
      <c r="D2720">
        <v>10</v>
      </c>
      <c r="E2720" t="s">
        <v>30</v>
      </c>
      <c r="F2720" s="1" t="s">
        <v>14</v>
      </c>
      <c r="G2720" t="str">
        <f>VLOOKUP(A2720,Total!$A$1:$J$47,8,0)</f>
        <v>Upper: Polyester 100 | Sole: Rubber 100</v>
      </c>
      <c r="H2720" s="6">
        <f>VLOOKUP(A2720,Total!$A$1:$J$47,9,0)</f>
        <v>30</v>
      </c>
      <c r="I2720" s="5">
        <f t="shared" si="84"/>
        <v>35.699999999999996</v>
      </c>
      <c r="J2720" s="5">
        <f t="shared" si="85"/>
        <v>356.99999999999994</v>
      </c>
    </row>
    <row r="2721" spans="1:10" x14ac:dyDescent="0.25">
      <c r="A2721" t="s">
        <v>36</v>
      </c>
      <c r="B2721" t="s">
        <v>37</v>
      </c>
      <c r="C2721">
        <v>10</v>
      </c>
      <c r="D2721">
        <v>10</v>
      </c>
      <c r="E2721" t="s">
        <v>30</v>
      </c>
      <c r="F2721" s="1" t="s">
        <v>22</v>
      </c>
      <c r="G2721" t="str">
        <f>VLOOKUP(A2721,Total!$A$1:$J$47,8,0)</f>
        <v>Upper: Polyester 100 | Sole: Rubber 100</v>
      </c>
      <c r="H2721" s="6">
        <f>VLOOKUP(A2721,Total!$A$1:$J$47,9,0)</f>
        <v>30</v>
      </c>
      <c r="I2721" s="5">
        <f t="shared" si="84"/>
        <v>35.699999999999996</v>
      </c>
      <c r="J2721" s="5">
        <f t="shared" si="85"/>
        <v>356.99999999999994</v>
      </c>
    </row>
    <row r="2722" spans="1:10" x14ac:dyDescent="0.25">
      <c r="A2722" t="s">
        <v>138</v>
      </c>
      <c r="B2722" t="s">
        <v>139</v>
      </c>
      <c r="C2722">
        <v>5</v>
      </c>
      <c r="D2722">
        <v>10</v>
      </c>
      <c r="E2722" t="s">
        <v>30</v>
      </c>
      <c r="F2722" s="1" t="s">
        <v>147</v>
      </c>
      <c r="G2722" t="str">
        <f>VLOOKUP(A2722,Total!$A$1:$J$47,8,0)</f>
        <v>Upper: PU 100 | Sole: Plastic 100</v>
      </c>
      <c r="H2722" s="6">
        <f>VLOOKUP(A2722,Total!$A$1:$J$47,9,0)</f>
        <v>38</v>
      </c>
      <c r="I2722" s="5">
        <f t="shared" si="84"/>
        <v>45.22</v>
      </c>
      <c r="J2722" s="5">
        <f t="shared" si="85"/>
        <v>226.1</v>
      </c>
    </row>
    <row r="2723" spans="1:10" x14ac:dyDescent="0.25">
      <c r="A2723" t="s">
        <v>120</v>
      </c>
      <c r="B2723" t="s">
        <v>121</v>
      </c>
      <c r="C2723">
        <v>4</v>
      </c>
      <c r="D2723">
        <v>10</v>
      </c>
      <c r="E2723" t="s">
        <v>30</v>
      </c>
      <c r="F2723" s="1" t="s">
        <v>148</v>
      </c>
      <c r="G2723" t="str">
        <f>VLOOKUP(A2723,Total!$A$1:$J$47,8,0)</f>
        <v>Upper-100% Polyester  sock-100% polyurethane outsole-TPR</v>
      </c>
      <c r="H2723" s="6">
        <f>VLOOKUP(A2723,Total!$A$1:$J$47,9,0)</f>
        <v>35</v>
      </c>
      <c r="I2723" s="5">
        <f t="shared" si="84"/>
        <v>41.65</v>
      </c>
      <c r="J2723" s="5">
        <f t="shared" si="85"/>
        <v>166.6</v>
      </c>
    </row>
    <row r="2724" spans="1:10" x14ac:dyDescent="0.25">
      <c r="A2724" t="s">
        <v>120</v>
      </c>
      <c r="B2724" t="s">
        <v>121</v>
      </c>
      <c r="C2724">
        <v>4</v>
      </c>
      <c r="D2724">
        <v>10</v>
      </c>
      <c r="E2724" t="s">
        <v>30</v>
      </c>
      <c r="F2724" s="1" t="s">
        <v>20</v>
      </c>
      <c r="G2724" t="str">
        <f>VLOOKUP(A2724,Total!$A$1:$J$47,8,0)</f>
        <v>Upper-100% Polyester  sock-100% polyurethane outsole-TPR</v>
      </c>
      <c r="H2724" s="6">
        <f>VLOOKUP(A2724,Total!$A$1:$J$47,9,0)</f>
        <v>35</v>
      </c>
      <c r="I2724" s="5">
        <f t="shared" si="84"/>
        <v>41.65</v>
      </c>
      <c r="J2724" s="5">
        <f t="shared" si="85"/>
        <v>166.6</v>
      </c>
    </row>
    <row r="2725" spans="1:10" x14ac:dyDescent="0.25">
      <c r="A2725" t="s">
        <v>61</v>
      </c>
      <c r="B2725" t="s">
        <v>62</v>
      </c>
      <c r="C2725">
        <v>4</v>
      </c>
      <c r="D2725">
        <v>10</v>
      </c>
      <c r="E2725" t="s">
        <v>30</v>
      </c>
      <c r="F2725" s="1" t="s">
        <v>148</v>
      </c>
      <c r="G2725" t="str">
        <f>VLOOKUP(A2725,Total!$A$1:$J$47,8,0)</f>
        <v>Upper: PU 100 | Sole: Rubber 100</v>
      </c>
      <c r="H2725" s="6">
        <f>VLOOKUP(A2725,Total!$A$1:$J$47,9,0)</f>
        <v>55</v>
      </c>
      <c r="I2725" s="5">
        <f t="shared" si="84"/>
        <v>65.45</v>
      </c>
      <c r="J2725" s="5">
        <f t="shared" si="85"/>
        <v>261.8</v>
      </c>
    </row>
    <row r="2726" spans="1:10" x14ac:dyDescent="0.25">
      <c r="A2726" t="s">
        <v>120</v>
      </c>
      <c r="B2726" t="s">
        <v>121</v>
      </c>
      <c r="C2726">
        <v>3</v>
      </c>
      <c r="D2726">
        <v>10</v>
      </c>
      <c r="E2726" t="s">
        <v>30</v>
      </c>
      <c r="F2726" s="1" t="s">
        <v>22</v>
      </c>
      <c r="G2726" t="str">
        <f>VLOOKUP(A2726,Total!$A$1:$J$47,8,0)</f>
        <v>Upper-100% Polyester  sock-100% polyurethane outsole-TPR</v>
      </c>
      <c r="H2726" s="6">
        <f>VLOOKUP(A2726,Total!$A$1:$J$47,9,0)</f>
        <v>35</v>
      </c>
      <c r="I2726" s="5">
        <f t="shared" si="84"/>
        <v>41.65</v>
      </c>
      <c r="J2726" s="5">
        <f t="shared" si="85"/>
        <v>124.94999999999999</v>
      </c>
    </row>
    <row r="2727" spans="1:10" x14ac:dyDescent="0.25">
      <c r="A2727" t="s">
        <v>120</v>
      </c>
      <c r="B2727" t="s">
        <v>121</v>
      </c>
      <c r="C2727">
        <v>4</v>
      </c>
      <c r="D2727">
        <v>10</v>
      </c>
      <c r="E2727" t="s">
        <v>30</v>
      </c>
      <c r="F2727" s="1" t="s">
        <v>148</v>
      </c>
      <c r="G2727" t="str">
        <f>VLOOKUP(A2727,Total!$A$1:$J$47,8,0)</f>
        <v>Upper-100% Polyester  sock-100% polyurethane outsole-TPR</v>
      </c>
      <c r="H2727" s="6">
        <f>VLOOKUP(A2727,Total!$A$1:$J$47,9,0)</f>
        <v>35</v>
      </c>
      <c r="I2727" s="5">
        <f t="shared" si="84"/>
        <v>41.65</v>
      </c>
      <c r="J2727" s="5">
        <f t="shared" si="85"/>
        <v>166.6</v>
      </c>
    </row>
    <row r="2728" spans="1:10" x14ac:dyDescent="0.25">
      <c r="A2728" t="s">
        <v>120</v>
      </c>
      <c r="B2728" t="s">
        <v>121</v>
      </c>
      <c r="C2728">
        <v>4</v>
      </c>
      <c r="D2728">
        <v>10</v>
      </c>
      <c r="E2728" t="s">
        <v>30</v>
      </c>
      <c r="F2728" s="1" t="s">
        <v>20</v>
      </c>
      <c r="G2728" t="str">
        <f>VLOOKUP(A2728,Total!$A$1:$J$47,8,0)</f>
        <v>Upper-100% Polyester  sock-100% polyurethane outsole-TPR</v>
      </c>
      <c r="H2728" s="6">
        <f>VLOOKUP(A2728,Total!$A$1:$J$47,9,0)</f>
        <v>35</v>
      </c>
      <c r="I2728" s="5">
        <f t="shared" si="84"/>
        <v>41.65</v>
      </c>
      <c r="J2728" s="5">
        <f t="shared" si="85"/>
        <v>166.6</v>
      </c>
    </row>
    <row r="2729" spans="1:10" x14ac:dyDescent="0.25">
      <c r="A2729" t="s">
        <v>120</v>
      </c>
      <c r="B2729" t="s">
        <v>121</v>
      </c>
      <c r="C2729">
        <v>4</v>
      </c>
      <c r="D2729">
        <v>10</v>
      </c>
      <c r="E2729" t="s">
        <v>30</v>
      </c>
      <c r="F2729" s="1" t="s">
        <v>147</v>
      </c>
      <c r="G2729" t="str">
        <f>VLOOKUP(A2729,Total!$A$1:$J$47,8,0)</f>
        <v>Upper-100% Polyester  sock-100% polyurethane outsole-TPR</v>
      </c>
      <c r="H2729" s="6">
        <f>VLOOKUP(A2729,Total!$A$1:$J$47,9,0)</f>
        <v>35</v>
      </c>
      <c r="I2729" s="5">
        <f t="shared" si="84"/>
        <v>41.65</v>
      </c>
      <c r="J2729" s="5">
        <f t="shared" si="85"/>
        <v>166.6</v>
      </c>
    </row>
    <row r="2730" spans="1:10" x14ac:dyDescent="0.25">
      <c r="A2730" t="s">
        <v>120</v>
      </c>
      <c r="B2730" t="s">
        <v>121</v>
      </c>
      <c r="C2730">
        <v>4</v>
      </c>
      <c r="D2730">
        <v>10</v>
      </c>
      <c r="E2730" t="s">
        <v>30</v>
      </c>
      <c r="F2730" s="1" t="s">
        <v>20</v>
      </c>
      <c r="G2730" t="str">
        <f>VLOOKUP(A2730,Total!$A$1:$J$47,8,0)</f>
        <v>Upper-100% Polyester  sock-100% polyurethane outsole-TPR</v>
      </c>
      <c r="H2730" s="6">
        <f>VLOOKUP(A2730,Total!$A$1:$J$47,9,0)</f>
        <v>35</v>
      </c>
      <c r="I2730" s="5">
        <f t="shared" si="84"/>
        <v>41.65</v>
      </c>
      <c r="J2730" s="5">
        <f t="shared" si="85"/>
        <v>166.6</v>
      </c>
    </row>
    <row r="2731" spans="1:10" x14ac:dyDescent="0.25">
      <c r="A2731" t="s">
        <v>61</v>
      </c>
      <c r="B2731" t="s">
        <v>62</v>
      </c>
      <c r="C2731">
        <v>4</v>
      </c>
      <c r="D2731">
        <v>11</v>
      </c>
      <c r="E2731" t="s">
        <v>30</v>
      </c>
      <c r="F2731" s="1" t="s">
        <v>20</v>
      </c>
      <c r="G2731" t="str">
        <f>VLOOKUP(A2731,Total!$A$1:$J$47,8,0)</f>
        <v>Upper: PU 100 | Sole: Rubber 100</v>
      </c>
      <c r="H2731" s="6">
        <f>VLOOKUP(A2731,Total!$A$1:$J$47,9,0)</f>
        <v>55</v>
      </c>
      <c r="I2731" s="5">
        <f t="shared" si="84"/>
        <v>65.45</v>
      </c>
      <c r="J2731" s="5">
        <f t="shared" si="85"/>
        <v>261.8</v>
      </c>
    </row>
    <row r="2732" spans="1:10" x14ac:dyDescent="0.25">
      <c r="A2732" t="s">
        <v>120</v>
      </c>
      <c r="B2732" t="s">
        <v>121</v>
      </c>
      <c r="C2732">
        <v>4</v>
      </c>
      <c r="D2732">
        <v>11</v>
      </c>
      <c r="E2732" t="s">
        <v>30</v>
      </c>
      <c r="F2732" s="1" t="s">
        <v>22</v>
      </c>
      <c r="G2732" t="str">
        <f>VLOOKUP(A2732,Total!$A$1:$J$47,8,0)</f>
        <v>Upper-100% Polyester  sock-100% polyurethane outsole-TPR</v>
      </c>
      <c r="H2732" s="6">
        <f>VLOOKUP(A2732,Total!$A$1:$J$47,9,0)</f>
        <v>35</v>
      </c>
      <c r="I2732" s="5">
        <f t="shared" si="84"/>
        <v>41.65</v>
      </c>
      <c r="J2732" s="5">
        <f t="shared" si="85"/>
        <v>166.6</v>
      </c>
    </row>
    <row r="2733" spans="1:10" x14ac:dyDescent="0.25">
      <c r="A2733" t="s">
        <v>120</v>
      </c>
      <c r="B2733" t="s">
        <v>121</v>
      </c>
      <c r="C2733">
        <v>4</v>
      </c>
      <c r="D2733">
        <v>11</v>
      </c>
      <c r="E2733" t="s">
        <v>30</v>
      </c>
      <c r="F2733" s="1" t="s">
        <v>14</v>
      </c>
      <c r="G2733" t="str">
        <f>VLOOKUP(A2733,Total!$A$1:$J$47,8,0)</f>
        <v>Upper-100% Polyester  sock-100% polyurethane outsole-TPR</v>
      </c>
      <c r="H2733" s="6">
        <f>VLOOKUP(A2733,Total!$A$1:$J$47,9,0)</f>
        <v>35</v>
      </c>
      <c r="I2733" s="5">
        <f t="shared" si="84"/>
        <v>41.65</v>
      </c>
      <c r="J2733" s="5">
        <f t="shared" si="85"/>
        <v>166.6</v>
      </c>
    </row>
    <row r="2734" spans="1:10" x14ac:dyDescent="0.25">
      <c r="A2734" t="s">
        <v>132</v>
      </c>
      <c r="B2734" t="s">
        <v>133</v>
      </c>
      <c r="C2734">
        <v>4</v>
      </c>
      <c r="D2734">
        <v>11</v>
      </c>
      <c r="E2734" t="s">
        <v>30</v>
      </c>
      <c r="F2734" s="1" t="s">
        <v>22</v>
      </c>
      <c r="G2734" t="str">
        <f>VLOOKUP(A2734,Total!$A$1:$J$47,8,0)</f>
        <v>Upper: PU 100 | Sole: Rubber 100</v>
      </c>
      <c r="H2734" s="6">
        <f>VLOOKUP(A2734,Total!$A$1:$J$47,9,0)</f>
        <v>55</v>
      </c>
      <c r="I2734" s="5">
        <f t="shared" si="84"/>
        <v>65.45</v>
      </c>
      <c r="J2734" s="5">
        <f t="shared" si="85"/>
        <v>261.8</v>
      </c>
    </row>
    <row r="2735" spans="1:10" x14ac:dyDescent="0.25">
      <c r="A2735" t="s">
        <v>132</v>
      </c>
      <c r="B2735" t="s">
        <v>133</v>
      </c>
      <c r="C2735">
        <v>4</v>
      </c>
      <c r="D2735">
        <v>11</v>
      </c>
      <c r="E2735" t="s">
        <v>30</v>
      </c>
      <c r="F2735" s="1" t="s">
        <v>22</v>
      </c>
      <c r="G2735" t="str">
        <f>VLOOKUP(A2735,Total!$A$1:$J$47,8,0)</f>
        <v>Upper: PU 100 | Sole: Rubber 100</v>
      </c>
      <c r="H2735" s="6">
        <f>VLOOKUP(A2735,Total!$A$1:$J$47,9,0)</f>
        <v>55</v>
      </c>
      <c r="I2735" s="5">
        <f t="shared" si="84"/>
        <v>65.45</v>
      </c>
      <c r="J2735" s="5">
        <f t="shared" si="85"/>
        <v>261.8</v>
      </c>
    </row>
    <row r="2736" spans="1:10" x14ac:dyDescent="0.25">
      <c r="A2736" t="s">
        <v>132</v>
      </c>
      <c r="B2736" t="s">
        <v>133</v>
      </c>
      <c r="C2736">
        <v>4</v>
      </c>
      <c r="D2736">
        <v>11</v>
      </c>
      <c r="E2736" t="s">
        <v>30</v>
      </c>
      <c r="F2736" s="1" t="s">
        <v>20</v>
      </c>
      <c r="G2736" t="str">
        <f>VLOOKUP(A2736,Total!$A$1:$J$47,8,0)</f>
        <v>Upper: PU 100 | Sole: Rubber 100</v>
      </c>
      <c r="H2736" s="6">
        <f>VLOOKUP(A2736,Total!$A$1:$J$47,9,0)</f>
        <v>55</v>
      </c>
      <c r="I2736" s="5">
        <f t="shared" si="84"/>
        <v>65.45</v>
      </c>
      <c r="J2736" s="5">
        <f t="shared" si="85"/>
        <v>261.8</v>
      </c>
    </row>
    <row r="2737" spans="1:10" x14ac:dyDescent="0.25">
      <c r="A2737" t="s">
        <v>132</v>
      </c>
      <c r="B2737" t="s">
        <v>133</v>
      </c>
      <c r="C2737">
        <v>4</v>
      </c>
      <c r="D2737">
        <v>11</v>
      </c>
      <c r="E2737" t="s">
        <v>30</v>
      </c>
      <c r="F2737" s="1" t="s">
        <v>20</v>
      </c>
      <c r="G2737" t="str">
        <f>VLOOKUP(A2737,Total!$A$1:$J$47,8,0)</f>
        <v>Upper: PU 100 | Sole: Rubber 100</v>
      </c>
      <c r="H2737" s="6">
        <f>VLOOKUP(A2737,Total!$A$1:$J$47,9,0)</f>
        <v>55</v>
      </c>
      <c r="I2737" s="5">
        <f t="shared" si="84"/>
        <v>65.45</v>
      </c>
      <c r="J2737" s="5">
        <f t="shared" si="85"/>
        <v>261.8</v>
      </c>
    </row>
    <row r="2738" spans="1:10" x14ac:dyDescent="0.25">
      <c r="A2738" t="s">
        <v>123</v>
      </c>
      <c r="B2738" t="s">
        <v>124</v>
      </c>
      <c r="C2738">
        <v>2</v>
      </c>
      <c r="D2738">
        <v>11</v>
      </c>
      <c r="E2738" t="s">
        <v>30</v>
      </c>
      <c r="F2738" s="1" t="s">
        <v>22</v>
      </c>
      <c r="G2738" t="str">
        <f>VLOOKUP(A2738,Total!$A$1:$J$47,8,0)</f>
        <v>Upper: Synthetic Materials Lining And Sock: Synthetic Materials Outer: Other Synthetic Materials</v>
      </c>
      <c r="H2738" s="6">
        <f>VLOOKUP(A2738,Total!$A$1:$J$47,9,0)</f>
        <v>35</v>
      </c>
      <c r="I2738" s="5">
        <f t="shared" si="84"/>
        <v>41.65</v>
      </c>
      <c r="J2738" s="5">
        <f t="shared" si="85"/>
        <v>83.3</v>
      </c>
    </row>
    <row r="2739" spans="1:10" x14ac:dyDescent="0.25">
      <c r="A2739" t="s">
        <v>132</v>
      </c>
      <c r="B2739" t="s">
        <v>133</v>
      </c>
      <c r="C2739">
        <v>4</v>
      </c>
      <c r="D2739">
        <v>11</v>
      </c>
      <c r="E2739" t="s">
        <v>30</v>
      </c>
      <c r="F2739" s="1" t="s">
        <v>31</v>
      </c>
      <c r="G2739" t="str">
        <f>VLOOKUP(A2739,Total!$A$1:$J$47,8,0)</f>
        <v>Upper: PU 100 | Sole: Rubber 100</v>
      </c>
      <c r="H2739" s="6">
        <f>VLOOKUP(A2739,Total!$A$1:$J$47,9,0)</f>
        <v>55</v>
      </c>
      <c r="I2739" s="5">
        <f t="shared" si="84"/>
        <v>65.45</v>
      </c>
      <c r="J2739" s="5">
        <f t="shared" si="85"/>
        <v>261.8</v>
      </c>
    </row>
    <row r="2740" spans="1:10" x14ac:dyDescent="0.25">
      <c r="A2740" t="s">
        <v>132</v>
      </c>
      <c r="B2740" t="s">
        <v>133</v>
      </c>
      <c r="C2740">
        <v>4</v>
      </c>
      <c r="D2740">
        <v>11</v>
      </c>
      <c r="E2740" t="s">
        <v>30</v>
      </c>
      <c r="F2740" s="1" t="s">
        <v>147</v>
      </c>
      <c r="G2740" t="str">
        <f>VLOOKUP(A2740,Total!$A$1:$J$47,8,0)</f>
        <v>Upper: PU 100 | Sole: Rubber 100</v>
      </c>
      <c r="H2740" s="6">
        <f>VLOOKUP(A2740,Total!$A$1:$J$47,9,0)</f>
        <v>55</v>
      </c>
      <c r="I2740" s="5">
        <f t="shared" si="84"/>
        <v>65.45</v>
      </c>
      <c r="J2740" s="5">
        <f t="shared" si="85"/>
        <v>261.8</v>
      </c>
    </row>
    <row r="2741" spans="1:10" x14ac:dyDescent="0.25">
      <c r="A2741" t="s">
        <v>132</v>
      </c>
      <c r="B2741" t="s">
        <v>133</v>
      </c>
      <c r="C2741">
        <v>4</v>
      </c>
      <c r="D2741">
        <v>11</v>
      </c>
      <c r="E2741" t="s">
        <v>30</v>
      </c>
      <c r="F2741" s="1" t="s">
        <v>148</v>
      </c>
      <c r="G2741" t="str">
        <f>VLOOKUP(A2741,Total!$A$1:$J$47,8,0)</f>
        <v>Upper: PU 100 | Sole: Rubber 100</v>
      </c>
      <c r="H2741" s="6">
        <f>VLOOKUP(A2741,Total!$A$1:$J$47,9,0)</f>
        <v>55</v>
      </c>
      <c r="I2741" s="5">
        <f t="shared" si="84"/>
        <v>65.45</v>
      </c>
      <c r="J2741" s="5">
        <f t="shared" si="85"/>
        <v>261.8</v>
      </c>
    </row>
    <row r="2742" spans="1:10" x14ac:dyDescent="0.25">
      <c r="A2742" t="s">
        <v>132</v>
      </c>
      <c r="B2742" t="s">
        <v>133</v>
      </c>
      <c r="C2742">
        <v>4</v>
      </c>
      <c r="D2742">
        <v>11</v>
      </c>
      <c r="E2742" t="s">
        <v>30</v>
      </c>
      <c r="F2742" s="1" t="s">
        <v>14</v>
      </c>
      <c r="G2742" t="str">
        <f>VLOOKUP(A2742,Total!$A$1:$J$47,8,0)</f>
        <v>Upper: PU 100 | Sole: Rubber 100</v>
      </c>
      <c r="H2742" s="6">
        <f>VLOOKUP(A2742,Total!$A$1:$J$47,9,0)</f>
        <v>55</v>
      </c>
      <c r="I2742" s="5">
        <f t="shared" si="84"/>
        <v>65.45</v>
      </c>
      <c r="J2742" s="5">
        <f t="shared" si="85"/>
        <v>261.8</v>
      </c>
    </row>
    <row r="2743" spans="1:10" x14ac:dyDescent="0.25">
      <c r="A2743" t="s">
        <v>68</v>
      </c>
      <c r="B2743" t="s">
        <v>69</v>
      </c>
      <c r="C2743">
        <v>2</v>
      </c>
      <c r="D2743">
        <v>11</v>
      </c>
      <c r="E2743" t="s">
        <v>30</v>
      </c>
      <c r="F2743" s="1" t="s">
        <v>147</v>
      </c>
      <c r="G2743" t="str">
        <f>VLOOKUP(A2743,Total!$A$1:$J$47,8,0)</f>
        <v>Upper: PU 100 | Sole: Thermoplastic Rubber 100</v>
      </c>
      <c r="H2743" s="6">
        <f>VLOOKUP(A2743,Total!$A$1:$J$47,9,0)</f>
        <v>55</v>
      </c>
      <c r="I2743" s="5">
        <f t="shared" si="84"/>
        <v>65.45</v>
      </c>
      <c r="J2743" s="5">
        <f t="shared" si="85"/>
        <v>130.9</v>
      </c>
    </row>
    <row r="2744" spans="1:10" x14ac:dyDescent="0.25">
      <c r="A2744" t="s">
        <v>132</v>
      </c>
      <c r="B2744" t="s">
        <v>133</v>
      </c>
      <c r="C2744">
        <v>4</v>
      </c>
      <c r="D2744">
        <v>11</v>
      </c>
      <c r="E2744" t="s">
        <v>30</v>
      </c>
      <c r="F2744" s="1" t="s">
        <v>22</v>
      </c>
      <c r="G2744" t="str">
        <f>VLOOKUP(A2744,Total!$A$1:$J$47,8,0)</f>
        <v>Upper: PU 100 | Sole: Rubber 100</v>
      </c>
      <c r="H2744" s="6">
        <f>VLOOKUP(A2744,Total!$A$1:$J$47,9,0)</f>
        <v>55</v>
      </c>
      <c r="I2744" s="5">
        <f t="shared" si="84"/>
        <v>65.45</v>
      </c>
      <c r="J2744" s="5">
        <f t="shared" si="85"/>
        <v>261.8</v>
      </c>
    </row>
    <row r="2745" spans="1:10" x14ac:dyDescent="0.25">
      <c r="A2745" t="s">
        <v>132</v>
      </c>
      <c r="B2745" t="s">
        <v>133</v>
      </c>
      <c r="C2745">
        <v>4</v>
      </c>
      <c r="D2745">
        <v>11</v>
      </c>
      <c r="E2745" t="s">
        <v>30</v>
      </c>
      <c r="F2745" s="1" t="s">
        <v>20</v>
      </c>
      <c r="G2745" t="str">
        <f>VLOOKUP(A2745,Total!$A$1:$J$47,8,0)</f>
        <v>Upper: PU 100 | Sole: Rubber 100</v>
      </c>
      <c r="H2745" s="6">
        <f>VLOOKUP(A2745,Total!$A$1:$J$47,9,0)</f>
        <v>55</v>
      </c>
      <c r="I2745" s="5">
        <f t="shared" si="84"/>
        <v>65.45</v>
      </c>
      <c r="J2745" s="5">
        <f t="shared" si="85"/>
        <v>261.8</v>
      </c>
    </row>
    <row r="2746" spans="1:10" x14ac:dyDescent="0.25">
      <c r="A2746" t="s">
        <v>132</v>
      </c>
      <c r="B2746" t="s">
        <v>133</v>
      </c>
      <c r="C2746">
        <v>4</v>
      </c>
      <c r="D2746">
        <v>11</v>
      </c>
      <c r="E2746" t="s">
        <v>30</v>
      </c>
      <c r="F2746" s="1" t="s">
        <v>147</v>
      </c>
      <c r="G2746" t="str">
        <f>VLOOKUP(A2746,Total!$A$1:$J$47,8,0)</f>
        <v>Upper: PU 100 | Sole: Rubber 100</v>
      </c>
      <c r="H2746" s="6">
        <f>VLOOKUP(A2746,Total!$A$1:$J$47,9,0)</f>
        <v>55</v>
      </c>
      <c r="I2746" s="5">
        <f t="shared" si="84"/>
        <v>65.45</v>
      </c>
      <c r="J2746" s="5">
        <f t="shared" si="85"/>
        <v>261.8</v>
      </c>
    </row>
    <row r="2747" spans="1:10" x14ac:dyDescent="0.25">
      <c r="A2747" t="s">
        <v>132</v>
      </c>
      <c r="B2747" t="s">
        <v>133</v>
      </c>
      <c r="C2747">
        <v>4</v>
      </c>
      <c r="D2747">
        <v>11</v>
      </c>
      <c r="E2747" t="s">
        <v>30</v>
      </c>
      <c r="F2747" s="1" t="s">
        <v>147</v>
      </c>
      <c r="G2747" t="str">
        <f>VLOOKUP(A2747,Total!$A$1:$J$47,8,0)</f>
        <v>Upper: PU 100 | Sole: Rubber 100</v>
      </c>
      <c r="H2747" s="6">
        <f>VLOOKUP(A2747,Total!$A$1:$J$47,9,0)</f>
        <v>55</v>
      </c>
      <c r="I2747" s="5">
        <f t="shared" si="84"/>
        <v>65.45</v>
      </c>
      <c r="J2747" s="5">
        <f t="shared" si="85"/>
        <v>261.8</v>
      </c>
    </row>
    <row r="2748" spans="1:10" x14ac:dyDescent="0.25">
      <c r="A2748" t="s">
        <v>105</v>
      </c>
      <c r="B2748" t="s">
        <v>106</v>
      </c>
      <c r="C2748">
        <v>2</v>
      </c>
      <c r="D2748">
        <v>11</v>
      </c>
      <c r="E2748" t="s">
        <v>30</v>
      </c>
      <c r="F2748" s="1" t="s">
        <v>147</v>
      </c>
      <c r="G2748" t="str">
        <f>VLOOKUP(A2748,Total!$A$1:$J$47,8,0)</f>
        <v>Upper: PU 100 | Sole: Rubber 100</v>
      </c>
      <c r="H2748" s="6">
        <f>VLOOKUP(A2748,Total!$A$1:$J$47,9,0)</f>
        <v>50</v>
      </c>
      <c r="I2748" s="5">
        <f t="shared" si="84"/>
        <v>59.5</v>
      </c>
      <c r="J2748" s="5">
        <f t="shared" si="85"/>
        <v>119</v>
      </c>
    </row>
    <row r="2749" spans="1:10" x14ac:dyDescent="0.25">
      <c r="A2749" t="s">
        <v>107</v>
      </c>
      <c r="B2749" t="s">
        <v>109</v>
      </c>
      <c r="C2749">
        <v>4</v>
      </c>
      <c r="D2749">
        <v>11</v>
      </c>
      <c r="E2749" t="s">
        <v>30</v>
      </c>
      <c r="F2749" s="1" t="s">
        <v>147</v>
      </c>
      <c r="G2749" t="str">
        <f>VLOOKUP(A2749,Total!$A$1:$J$47,8,0)</f>
        <v>Upper: PU 100 | Sole: Rubber 100</v>
      </c>
      <c r="H2749" s="6">
        <f>VLOOKUP(A2749,Total!$A$1:$J$47,9,0)</f>
        <v>55</v>
      </c>
      <c r="I2749" s="5">
        <f t="shared" si="84"/>
        <v>65.45</v>
      </c>
      <c r="J2749" s="5">
        <f t="shared" si="85"/>
        <v>261.8</v>
      </c>
    </row>
    <row r="2750" spans="1:10" x14ac:dyDescent="0.25">
      <c r="A2750" t="s">
        <v>132</v>
      </c>
      <c r="B2750" t="s">
        <v>133</v>
      </c>
      <c r="C2750">
        <v>4</v>
      </c>
      <c r="D2750">
        <v>11</v>
      </c>
      <c r="E2750" t="s">
        <v>30</v>
      </c>
      <c r="F2750" s="1" t="s">
        <v>20</v>
      </c>
      <c r="G2750" t="str">
        <f>VLOOKUP(A2750,Total!$A$1:$J$47,8,0)</f>
        <v>Upper: PU 100 | Sole: Rubber 100</v>
      </c>
      <c r="H2750" s="6">
        <f>VLOOKUP(A2750,Total!$A$1:$J$47,9,0)</f>
        <v>55</v>
      </c>
      <c r="I2750" s="5">
        <f t="shared" si="84"/>
        <v>65.45</v>
      </c>
      <c r="J2750" s="5">
        <f t="shared" si="85"/>
        <v>261.8</v>
      </c>
    </row>
    <row r="2751" spans="1:10" x14ac:dyDescent="0.25">
      <c r="A2751" t="s">
        <v>132</v>
      </c>
      <c r="B2751" t="s">
        <v>133</v>
      </c>
      <c r="C2751">
        <v>4</v>
      </c>
      <c r="D2751">
        <v>11</v>
      </c>
      <c r="E2751" t="s">
        <v>30</v>
      </c>
      <c r="F2751" s="1" t="s">
        <v>20</v>
      </c>
      <c r="G2751" t="str">
        <f>VLOOKUP(A2751,Total!$A$1:$J$47,8,0)</f>
        <v>Upper: PU 100 | Sole: Rubber 100</v>
      </c>
      <c r="H2751" s="6">
        <f>VLOOKUP(A2751,Total!$A$1:$J$47,9,0)</f>
        <v>55</v>
      </c>
      <c r="I2751" s="5">
        <f t="shared" si="84"/>
        <v>65.45</v>
      </c>
      <c r="J2751" s="5">
        <f t="shared" si="85"/>
        <v>261.8</v>
      </c>
    </row>
    <row r="2752" spans="1:10" x14ac:dyDescent="0.25">
      <c r="A2752" t="s">
        <v>132</v>
      </c>
      <c r="B2752" t="s">
        <v>133</v>
      </c>
      <c r="C2752">
        <v>4</v>
      </c>
      <c r="D2752">
        <v>11</v>
      </c>
      <c r="E2752" t="s">
        <v>30</v>
      </c>
      <c r="F2752" s="1" t="s">
        <v>148</v>
      </c>
      <c r="G2752" t="str">
        <f>VLOOKUP(A2752,Total!$A$1:$J$47,8,0)</f>
        <v>Upper: PU 100 | Sole: Rubber 100</v>
      </c>
      <c r="H2752" s="6">
        <f>VLOOKUP(A2752,Total!$A$1:$J$47,9,0)</f>
        <v>55</v>
      </c>
      <c r="I2752" s="5">
        <f t="shared" si="84"/>
        <v>65.45</v>
      </c>
      <c r="J2752" s="5">
        <f t="shared" si="85"/>
        <v>261.8</v>
      </c>
    </row>
    <row r="2753" spans="1:10" x14ac:dyDescent="0.25">
      <c r="A2753" t="s">
        <v>87</v>
      </c>
      <c r="B2753" t="s">
        <v>88</v>
      </c>
      <c r="C2753">
        <v>10</v>
      </c>
      <c r="D2753">
        <v>11</v>
      </c>
      <c r="E2753" t="s">
        <v>30</v>
      </c>
      <c r="F2753" s="1" t="s">
        <v>20</v>
      </c>
      <c r="G2753" t="str">
        <f>VLOOKUP(A2753,Total!$A$1:$J$47,8,0)</f>
        <v>Upper: Polyester 100 | Sole: PVC 100</v>
      </c>
      <c r="H2753" s="6">
        <f>VLOOKUP(A2753,Total!$A$1:$J$47,9,0)</f>
        <v>36</v>
      </c>
      <c r="I2753" s="5">
        <f t="shared" si="84"/>
        <v>42.839999999999996</v>
      </c>
      <c r="J2753" s="5">
        <f t="shared" si="85"/>
        <v>428.4</v>
      </c>
    </row>
    <row r="2754" spans="1:10" x14ac:dyDescent="0.25">
      <c r="A2754" t="s">
        <v>132</v>
      </c>
      <c r="B2754" t="s">
        <v>133</v>
      </c>
      <c r="C2754">
        <v>4</v>
      </c>
      <c r="D2754">
        <v>11</v>
      </c>
      <c r="E2754" t="s">
        <v>30</v>
      </c>
      <c r="F2754" s="1" t="s">
        <v>147</v>
      </c>
      <c r="G2754" t="str">
        <f>VLOOKUP(A2754,Total!$A$1:$J$47,8,0)</f>
        <v>Upper: PU 100 | Sole: Rubber 100</v>
      </c>
      <c r="H2754" s="6">
        <f>VLOOKUP(A2754,Total!$A$1:$J$47,9,0)</f>
        <v>55</v>
      </c>
      <c r="I2754" s="5">
        <f t="shared" si="84"/>
        <v>65.45</v>
      </c>
      <c r="J2754" s="5">
        <f t="shared" si="85"/>
        <v>261.8</v>
      </c>
    </row>
    <row r="2755" spans="1:10" x14ac:dyDescent="0.25">
      <c r="A2755" t="s">
        <v>117</v>
      </c>
      <c r="B2755" t="s">
        <v>118</v>
      </c>
      <c r="C2755">
        <v>6</v>
      </c>
      <c r="D2755">
        <v>12</v>
      </c>
      <c r="E2755" t="s">
        <v>30</v>
      </c>
      <c r="F2755" s="1" t="s">
        <v>148</v>
      </c>
      <c r="G2755" t="str">
        <f>VLOOKUP(A2755,Total!$A$1:$J$47,8,0)</f>
        <v>Upper: Textile 100 | Sole: Rubber 100</v>
      </c>
      <c r="H2755" s="6">
        <f>VLOOKUP(A2755,Total!$A$1:$J$47,9,0)</f>
        <v>60</v>
      </c>
      <c r="I2755" s="5">
        <f t="shared" ref="I2755:I2818" si="86">H2755*1.19</f>
        <v>71.399999999999991</v>
      </c>
      <c r="J2755" s="5">
        <f t="shared" ref="J2755:J2818" si="87">I2755*C2755</f>
        <v>428.4</v>
      </c>
    </row>
    <row r="2756" spans="1:10" x14ac:dyDescent="0.25">
      <c r="A2756" t="s">
        <v>117</v>
      </c>
      <c r="B2756" t="s">
        <v>118</v>
      </c>
      <c r="C2756">
        <v>6</v>
      </c>
      <c r="D2756">
        <v>12</v>
      </c>
      <c r="E2756" t="s">
        <v>30</v>
      </c>
      <c r="F2756" s="1" t="s">
        <v>147</v>
      </c>
      <c r="G2756" t="str">
        <f>VLOOKUP(A2756,Total!$A$1:$J$47,8,0)</f>
        <v>Upper: Textile 100 | Sole: Rubber 100</v>
      </c>
      <c r="H2756" s="6">
        <f>VLOOKUP(A2756,Total!$A$1:$J$47,9,0)</f>
        <v>60</v>
      </c>
      <c r="I2756" s="5">
        <f t="shared" si="86"/>
        <v>71.399999999999991</v>
      </c>
      <c r="J2756" s="5">
        <f t="shared" si="87"/>
        <v>428.4</v>
      </c>
    </row>
    <row r="2757" spans="1:10" x14ac:dyDescent="0.25">
      <c r="A2757" t="s">
        <v>58</v>
      </c>
      <c r="B2757" t="s">
        <v>59</v>
      </c>
      <c r="C2757">
        <v>2</v>
      </c>
      <c r="D2757">
        <v>12</v>
      </c>
      <c r="E2757" t="s">
        <v>30</v>
      </c>
      <c r="F2757" s="1" t="s">
        <v>147</v>
      </c>
      <c r="G2757" t="str">
        <f>VLOOKUP(A2757,Total!$A$1:$J$47,8,0)</f>
        <v>Upper: PU 100 | Sole: Thermoplastic Rubber 100</v>
      </c>
      <c r="H2757" s="6">
        <f>VLOOKUP(A2757,Total!$A$1:$J$47,9,0)</f>
        <v>55</v>
      </c>
      <c r="I2757" s="5">
        <f t="shared" si="86"/>
        <v>65.45</v>
      </c>
      <c r="J2757" s="5">
        <f t="shared" si="87"/>
        <v>130.9</v>
      </c>
    </row>
    <row r="2758" spans="1:10" x14ac:dyDescent="0.25">
      <c r="A2758" t="s">
        <v>78</v>
      </c>
      <c r="B2758" t="s">
        <v>79</v>
      </c>
      <c r="C2758">
        <v>5</v>
      </c>
      <c r="D2758">
        <v>12</v>
      </c>
      <c r="E2758" t="s">
        <v>30</v>
      </c>
      <c r="F2758" s="1" t="s">
        <v>31</v>
      </c>
      <c r="G2758" t="str">
        <f>VLOOKUP(A2758,Total!$A$1:$J$47,8,0)</f>
        <v>Upper: Polyester 100 | Sole: Rubber 100</v>
      </c>
      <c r="H2758" s="6">
        <f>VLOOKUP(A2758,Total!$A$1:$J$47,9,0)</f>
        <v>55</v>
      </c>
      <c r="I2758" s="5">
        <f t="shared" si="86"/>
        <v>65.45</v>
      </c>
      <c r="J2758" s="5">
        <f t="shared" si="87"/>
        <v>327.25</v>
      </c>
    </row>
    <row r="2759" spans="1:10" x14ac:dyDescent="0.25">
      <c r="A2759" t="s">
        <v>58</v>
      </c>
      <c r="B2759" t="s">
        <v>59</v>
      </c>
      <c r="C2759">
        <v>2</v>
      </c>
      <c r="D2759">
        <v>12</v>
      </c>
      <c r="E2759" t="s">
        <v>30</v>
      </c>
      <c r="F2759" s="1" t="s">
        <v>20</v>
      </c>
      <c r="G2759" t="str">
        <f>VLOOKUP(A2759,Total!$A$1:$J$47,8,0)</f>
        <v>Upper: PU 100 | Sole: Thermoplastic Rubber 100</v>
      </c>
      <c r="H2759" s="6">
        <f>VLOOKUP(A2759,Total!$A$1:$J$47,9,0)</f>
        <v>55</v>
      </c>
      <c r="I2759" s="5">
        <f t="shared" si="86"/>
        <v>65.45</v>
      </c>
      <c r="J2759" s="5">
        <f t="shared" si="87"/>
        <v>130.9</v>
      </c>
    </row>
    <row r="2760" spans="1:10" x14ac:dyDescent="0.25">
      <c r="A2760" t="s">
        <v>120</v>
      </c>
      <c r="B2760" t="s">
        <v>121</v>
      </c>
      <c r="C2760">
        <v>4</v>
      </c>
      <c r="D2760">
        <v>12</v>
      </c>
      <c r="E2760" t="s">
        <v>30</v>
      </c>
      <c r="F2760" s="1" t="s">
        <v>20</v>
      </c>
      <c r="G2760" t="str">
        <f>VLOOKUP(A2760,Total!$A$1:$J$47,8,0)</f>
        <v>Upper-100% Polyester  sock-100% polyurethane outsole-TPR</v>
      </c>
      <c r="H2760" s="6">
        <f>VLOOKUP(A2760,Total!$A$1:$J$47,9,0)</f>
        <v>35</v>
      </c>
      <c r="I2760" s="5">
        <f t="shared" si="86"/>
        <v>41.65</v>
      </c>
      <c r="J2760" s="5">
        <f t="shared" si="87"/>
        <v>166.6</v>
      </c>
    </row>
    <row r="2761" spans="1:10" x14ac:dyDescent="0.25">
      <c r="A2761" t="s">
        <v>68</v>
      </c>
      <c r="B2761" t="s">
        <v>69</v>
      </c>
      <c r="C2761">
        <v>2</v>
      </c>
      <c r="D2761">
        <v>12</v>
      </c>
      <c r="E2761" t="s">
        <v>30</v>
      </c>
      <c r="F2761" s="1" t="s">
        <v>147</v>
      </c>
      <c r="G2761" t="str">
        <f>VLOOKUP(A2761,Total!$A$1:$J$47,8,0)</f>
        <v>Upper: PU 100 | Sole: Thermoplastic Rubber 100</v>
      </c>
      <c r="H2761" s="6">
        <f>VLOOKUP(A2761,Total!$A$1:$J$47,9,0)</f>
        <v>55</v>
      </c>
      <c r="I2761" s="5">
        <f t="shared" si="86"/>
        <v>65.45</v>
      </c>
      <c r="J2761" s="5">
        <f t="shared" si="87"/>
        <v>130.9</v>
      </c>
    </row>
    <row r="2762" spans="1:10" x14ac:dyDescent="0.25">
      <c r="A2762" t="s">
        <v>68</v>
      </c>
      <c r="B2762" t="s">
        <v>69</v>
      </c>
      <c r="C2762">
        <v>2</v>
      </c>
      <c r="D2762">
        <v>12</v>
      </c>
      <c r="E2762" t="s">
        <v>30</v>
      </c>
      <c r="F2762" s="1" t="s">
        <v>147</v>
      </c>
      <c r="G2762" t="str">
        <f>VLOOKUP(A2762,Total!$A$1:$J$47,8,0)</f>
        <v>Upper: PU 100 | Sole: Thermoplastic Rubber 100</v>
      </c>
      <c r="H2762" s="6">
        <f>VLOOKUP(A2762,Total!$A$1:$J$47,9,0)</f>
        <v>55</v>
      </c>
      <c r="I2762" s="5">
        <f t="shared" si="86"/>
        <v>65.45</v>
      </c>
      <c r="J2762" s="5">
        <f t="shared" si="87"/>
        <v>130.9</v>
      </c>
    </row>
    <row r="2763" spans="1:10" x14ac:dyDescent="0.25">
      <c r="A2763" t="s">
        <v>68</v>
      </c>
      <c r="B2763" t="s">
        <v>69</v>
      </c>
      <c r="C2763">
        <v>2</v>
      </c>
      <c r="D2763">
        <v>12</v>
      </c>
      <c r="E2763" t="s">
        <v>30</v>
      </c>
      <c r="F2763" s="1" t="s">
        <v>147</v>
      </c>
      <c r="G2763" t="str">
        <f>VLOOKUP(A2763,Total!$A$1:$J$47,8,0)</f>
        <v>Upper: PU 100 | Sole: Thermoplastic Rubber 100</v>
      </c>
      <c r="H2763" s="6">
        <f>VLOOKUP(A2763,Total!$A$1:$J$47,9,0)</f>
        <v>55</v>
      </c>
      <c r="I2763" s="5">
        <f t="shared" si="86"/>
        <v>65.45</v>
      </c>
      <c r="J2763" s="5">
        <f t="shared" si="87"/>
        <v>130.9</v>
      </c>
    </row>
    <row r="2764" spans="1:10" x14ac:dyDescent="0.25">
      <c r="A2764" t="s">
        <v>132</v>
      </c>
      <c r="B2764" t="s">
        <v>133</v>
      </c>
      <c r="C2764">
        <v>4</v>
      </c>
      <c r="D2764">
        <v>12</v>
      </c>
      <c r="E2764" t="s">
        <v>30</v>
      </c>
      <c r="F2764" s="1" t="s">
        <v>147</v>
      </c>
      <c r="G2764" t="str">
        <f>VLOOKUP(A2764,Total!$A$1:$J$47,8,0)</f>
        <v>Upper: PU 100 | Sole: Rubber 100</v>
      </c>
      <c r="H2764" s="6">
        <f>VLOOKUP(A2764,Total!$A$1:$J$47,9,0)</f>
        <v>55</v>
      </c>
      <c r="I2764" s="5">
        <f t="shared" si="86"/>
        <v>65.45</v>
      </c>
      <c r="J2764" s="5">
        <f t="shared" si="87"/>
        <v>261.8</v>
      </c>
    </row>
    <row r="2765" spans="1:10" x14ac:dyDescent="0.25">
      <c r="A2765" t="s">
        <v>58</v>
      </c>
      <c r="B2765" t="s">
        <v>59</v>
      </c>
      <c r="C2765">
        <v>2</v>
      </c>
      <c r="D2765">
        <v>12</v>
      </c>
      <c r="E2765" t="s">
        <v>30</v>
      </c>
      <c r="F2765" s="1" t="s">
        <v>147</v>
      </c>
      <c r="G2765" t="str">
        <f>VLOOKUP(A2765,Total!$A$1:$J$47,8,0)</f>
        <v>Upper: PU 100 | Sole: Thermoplastic Rubber 100</v>
      </c>
      <c r="H2765" s="6">
        <f>VLOOKUP(A2765,Total!$A$1:$J$47,9,0)</f>
        <v>55</v>
      </c>
      <c r="I2765" s="5">
        <f t="shared" si="86"/>
        <v>65.45</v>
      </c>
      <c r="J2765" s="5">
        <f t="shared" si="87"/>
        <v>130.9</v>
      </c>
    </row>
    <row r="2766" spans="1:10" x14ac:dyDescent="0.25">
      <c r="A2766" t="s">
        <v>58</v>
      </c>
      <c r="B2766" t="s">
        <v>59</v>
      </c>
      <c r="C2766">
        <v>2</v>
      </c>
      <c r="D2766">
        <v>12</v>
      </c>
      <c r="E2766" t="s">
        <v>30</v>
      </c>
      <c r="F2766" s="1" t="s">
        <v>31</v>
      </c>
      <c r="G2766" t="str">
        <f>VLOOKUP(A2766,Total!$A$1:$J$47,8,0)</f>
        <v>Upper: PU 100 | Sole: Thermoplastic Rubber 100</v>
      </c>
      <c r="H2766" s="6">
        <f>VLOOKUP(A2766,Total!$A$1:$J$47,9,0)</f>
        <v>55</v>
      </c>
      <c r="I2766" s="5">
        <f t="shared" si="86"/>
        <v>65.45</v>
      </c>
      <c r="J2766" s="5">
        <f t="shared" si="87"/>
        <v>130.9</v>
      </c>
    </row>
    <row r="2767" spans="1:10" x14ac:dyDescent="0.25">
      <c r="A2767" t="s">
        <v>68</v>
      </c>
      <c r="B2767" t="s">
        <v>69</v>
      </c>
      <c r="C2767">
        <v>2</v>
      </c>
      <c r="D2767">
        <v>12</v>
      </c>
      <c r="E2767" t="s">
        <v>30</v>
      </c>
      <c r="F2767" s="1" t="s">
        <v>31</v>
      </c>
      <c r="G2767" t="str">
        <f>VLOOKUP(A2767,Total!$A$1:$J$47,8,0)</f>
        <v>Upper: PU 100 | Sole: Thermoplastic Rubber 100</v>
      </c>
      <c r="H2767" s="6">
        <f>VLOOKUP(A2767,Total!$A$1:$J$47,9,0)</f>
        <v>55</v>
      </c>
      <c r="I2767" s="5">
        <f t="shared" si="86"/>
        <v>65.45</v>
      </c>
      <c r="J2767" s="5">
        <f t="shared" si="87"/>
        <v>130.9</v>
      </c>
    </row>
    <row r="2768" spans="1:10" x14ac:dyDescent="0.25">
      <c r="A2768" t="s">
        <v>58</v>
      </c>
      <c r="B2768" t="s">
        <v>59</v>
      </c>
      <c r="C2768">
        <v>2</v>
      </c>
      <c r="D2768">
        <v>12</v>
      </c>
      <c r="E2768" t="s">
        <v>30</v>
      </c>
      <c r="F2768" s="1" t="s">
        <v>20</v>
      </c>
      <c r="G2768" t="str">
        <f>VLOOKUP(A2768,Total!$A$1:$J$47,8,0)</f>
        <v>Upper: PU 100 | Sole: Thermoplastic Rubber 100</v>
      </c>
      <c r="H2768" s="6">
        <f>VLOOKUP(A2768,Total!$A$1:$J$47,9,0)</f>
        <v>55</v>
      </c>
      <c r="I2768" s="5">
        <f t="shared" si="86"/>
        <v>65.45</v>
      </c>
      <c r="J2768" s="5">
        <f t="shared" si="87"/>
        <v>130.9</v>
      </c>
    </row>
    <row r="2769" spans="1:10" x14ac:dyDescent="0.25">
      <c r="A2769" t="s">
        <v>58</v>
      </c>
      <c r="B2769" t="s">
        <v>59</v>
      </c>
      <c r="C2769">
        <v>2</v>
      </c>
      <c r="D2769">
        <v>12</v>
      </c>
      <c r="E2769" t="s">
        <v>30</v>
      </c>
      <c r="F2769" s="1" t="s">
        <v>147</v>
      </c>
      <c r="G2769" t="str">
        <f>VLOOKUP(A2769,Total!$A$1:$J$47,8,0)</f>
        <v>Upper: PU 100 | Sole: Thermoplastic Rubber 100</v>
      </c>
      <c r="H2769" s="6">
        <f>VLOOKUP(A2769,Total!$A$1:$J$47,9,0)</f>
        <v>55</v>
      </c>
      <c r="I2769" s="5">
        <f t="shared" si="86"/>
        <v>65.45</v>
      </c>
      <c r="J2769" s="5">
        <f t="shared" si="87"/>
        <v>130.9</v>
      </c>
    </row>
    <row r="2770" spans="1:10" x14ac:dyDescent="0.25">
      <c r="A2770" t="s">
        <v>58</v>
      </c>
      <c r="B2770" t="s">
        <v>59</v>
      </c>
      <c r="C2770">
        <v>2</v>
      </c>
      <c r="D2770">
        <v>12</v>
      </c>
      <c r="E2770" t="s">
        <v>30</v>
      </c>
      <c r="F2770" s="1" t="s">
        <v>147</v>
      </c>
      <c r="G2770" t="str">
        <f>VLOOKUP(A2770,Total!$A$1:$J$47,8,0)</f>
        <v>Upper: PU 100 | Sole: Thermoplastic Rubber 100</v>
      </c>
      <c r="H2770" s="6">
        <f>VLOOKUP(A2770,Total!$A$1:$J$47,9,0)</f>
        <v>55</v>
      </c>
      <c r="I2770" s="5">
        <f t="shared" si="86"/>
        <v>65.45</v>
      </c>
      <c r="J2770" s="5">
        <f t="shared" si="87"/>
        <v>130.9</v>
      </c>
    </row>
    <row r="2771" spans="1:10" x14ac:dyDescent="0.25">
      <c r="A2771" t="s">
        <v>58</v>
      </c>
      <c r="B2771" t="s">
        <v>59</v>
      </c>
      <c r="C2771">
        <v>2</v>
      </c>
      <c r="D2771">
        <v>12</v>
      </c>
      <c r="E2771" t="s">
        <v>30</v>
      </c>
      <c r="F2771" s="1" t="s">
        <v>22</v>
      </c>
      <c r="G2771" t="str">
        <f>VLOOKUP(A2771,Total!$A$1:$J$47,8,0)</f>
        <v>Upper: PU 100 | Sole: Thermoplastic Rubber 100</v>
      </c>
      <c r="H2771" s="6">
        <f>VLOOKUP(A2771,Total!$A$1:$J$47,9,0)</f>
        <v>55</v>
      </c>
      <c r="I2771" s="5">
        <f t="shared" si="86"/>
        <v>65.45</v>
      </c>
      <c r="J2771" s="5">
        <f t="shared" si="87"/>
        <v>130.9</v>
      </c>
    </row>
    <row r="2772" spans="1:10" x14ac:dyDescent="0.25">
      <c r="A2772" t="s">
        <v>58</v>
      </c>
      <c r="B2772" t="s">
        <v>59</v>
      </c>
      <c r="C2772">
        <v>2</v>
      </c>
      <c r="D2772">
        <v>12</v>
      </c>
      <c r="E2772" t="s">
        <v>30</v>
      </c>
      <c r="F2772" s="1" t="s">
        <v>147</v>
      </c>
      <c r="G2772" t="str">
        <f>VLOOKUP(A2772,Total!$A$1:$J$47,8,0)</f>
        <v>Upper: PU 100 | Sole: Thermoplastic Rubber 100</v>
      </c>
      <c r="H2772" s="6">
        <f>VLOOKUP(A2772,Total!$A$1:$J$47,9,0)</f>
        <v>55</v>
      </c>
      <c r="I2772" s="5">
        <f t="shared" si="86"/>
        <v>65.45</v>
      </c>
      <c r="J2772" s="5">
        <f t="shared" si="87"/>
        <v>130.9</v>
      </c>
    </row>
    <row r="2773" spans="1:10" x14ac:dyDescent="0.25">
      <c r="A2773" t="s">
        <v>58</v>
      </c>
      <c r="B2773" t="s">
        <v>59</v>
      </c>
      <c r="C2773">
        <v>2</v>
      </c>
      <c r="D2773">
        <v>12</v>
      </c>
      <c r="E2773" t="s">
        <v>30</v>
      </c>
      <c r="F2773" s="1" t="s">
        <v>20</v>
      </c>
      <c r="G2773" t="str">
        <f>VLOOKUP(A2773,Total!$A$1:$J$47,8,0)</f>
        <v>Upper: PU 100 | Sole: Thermoplastic Rubber 100</v>
      </c>
      <c r="H2773" s="6">
        <f>VLOOKUP(A2773,Total!$A$1:$J$47,9,0)</f>
        <v>55</v>
      </c>
      <c r="I2773" s="5">
        <f t="shared" si="86"/>
        <v>65.45</v>
      </c>
      <c r="J2773" s="5">
        <f t="shared" si="87"/>
        <v>130.9</v>
      </c>
    </row>
    <row r="2774" spans="1:10" x14ac:dyDescent="0.25">
      <c r="A2774" t="s">
        <v>107</v>
      </c>
      <c r="B2774" t="s">
        <v>109</v>
      </c>
      <c r="C2774">
        <v>4</v>
      </c>
      <c r="D2774">
        <v>12</v>
      </c>
      <c r="E2774" t="s">
        <v>30</v>
      </c>
      <c r="F2774" s="1" t="s">
        <v>148</v>
      </c>
      <c r="G2774" t="str">
        <f>VLOOKUP(A2774,Total!$A$1:$J$47,8,0)</f>
        <v>Upper: PU 100 | Sole: Rubber 100</v>
      </c>
      <c r="H2774" s="6">
        <f>VLOOKUP(A2774,Total!$A$1:$J$47,9,0)</f>
        <v>55</v>
      </c>
      <c r="I2774" s="5">
        <f t="shared" si="86"/>
        <v>65.45</v>
      </c>
      <c r="J2774" s="5">
        <f t="shared" si="87"/>
        <v>261.8</v>
      </c>
    </row>
    <row r="2775" spans="1:10" x14ac:dyDescent="0.25">
      <c r="A2775" t="s">
        <v>105</v>
      </c>
      <c r="B2775" t="s">
        <v>106</v>
      </c>
      <c r="C2775">
        <v>5</v>
      </c>
      <c r="D2775">
        <v>12</v>
      </c>
      <c r="E2775" t="s">
        <v>30</v>
      </c>
      <c r="F2775" s="1" t="s">
        <v>31</v>
      </c>
      <c r="G2775" t="str">
        <f>VLOOKUP(A2775,Total!$A$1:$J$47,8,0)</f>
        <v>Upper: PU 100 | Sole: Rubber 100</v>
      </c>
      <c r="H2775" s="6">
        <f>VLOOKUP(A2775,Total!$A$1:$J$47,9,0)</f>
        <v>50</v>
      </c>
      <c r="I2775" s="5">
        <f t="shared" si="86"/>
        <v>59.5</v>
      </c>
      <c r="J2775" s="5">
        <f t="shared" si="87"/>
        <v>297.5</v>
      </c>
    </row>
    <row r="2776" spans="1:10" x14ac:dyDescent="0.25">
      <c r="A2776" t="s">
        <v>117</v>
      </c>
      <c r="B2776" t="s">
        <v>118</v>
      </c>
      <c r="C2776">
        <v>6</v>
      </c>
      <c r="D2776">
        <v>12</v>
      </c>
      <c r="E2776" t="s">
        <v>30</v>
      </c>
      <c r="F2776" s="1" t="s">
        <v>20</v>
      </c>
      <c r="G2776" t="str">
        <f>VLOOKUP(A2776,Total!$A$1:$J$47,8,0)</f>
        <v>Upper: Textile 100 | Sole: Rubber 100</v>
      </c>
      <c r="H2776" s="6">
        <f>VLOOKUP(A2776,Total!$A$1:$J$47,9,0)</f>
        <v>60</v>
      </c>
      <c r="I2776" s="5">
        <f t="shared" si="86"/>
        <v>71.399999999999991</v>
      </c>
      <c r="J2776" s="5">
        <f t="shared" si="87"/>
        <v>428.4</v>
      </c>
    </row>
    <row r="2777" spans="1:10" x14ac:dyDescent="0.25">
      <c r="A2777" t="s">
        <v>38</v>
      </c>
      <c r="B2777" t="s">
        <v>40</v>
      </c>
      <c r="C2777">
        <v>5</v>
      </c>
      <c r="D2777">
        <v>12</v>
      </c>
      <c r="E2777" t="s">
        <v>30</v>
      </c>
      <c r="F2777" s="1" t="s">
        <v>20</v>
      </c>
      <c r="G2777" t="str">
        <f>VLOOKUP(A2777,Total!$A$1:$J$47,8,0)</f>
        <v>Upper: PU 100 | Sole: Rubber 100</v>
      </c>
      <c r="H2777" s="6">
        <f>VLOOKUP(A2777,Total!$A$1:$J$47,9,0)</f>
        <v>50</v>
      </c>
      <c r="I2777" s="5">
        <f t="shared" si="86"/>
        <v>59.5</v>
      </c>
      <c r="J2777" s="5">
        <f t="shared" si="87"/>
        <v>297.5</v>
      </c>
    </row>
    <row r="2778" spans="1:10" x14ac:dyDescent="0.25">
      <c r="A2778" t="s">
        <v>120</v>
      </c>
      <c r="B2778" t="s">
        <v>121</v>
      </c>
      <c r="C2778">
        <v>2</v>
      </c>
      <c r="D2778">
        <v>12</v>
      </c>
      <c r="E2778" t="s">
        <v>30</v>
      </c>
      <c r="F2778" s="1" t="s">
        <v>20</v>
      </c>
      <c r="G2778" t="str">
        <f>VLOOKUP(A2778,Total!$A$1:$J$47,8,0)</f>
        <v>Upper-100% Polyester  sock-100% polyurethane outsole-TPR</v>
      </c>
      <c r="H2778" s="6">
        <f>VLOOKUP(A2778,Total!$A$1:$J$47,9,0)</f>
        <v>35</v>
      </c>
      <c r="I2778" s="5">
        <f t="shared" si="86"/>
        <v>41.65</v>
      </c>
      <c r="J2778" s="5">
        <f t="shared" si="87"/>
        <v>83.3</v>
      </c>
    </row>
    <row r="2779" spans="1:10" x14ac:dyDescent="0.25">
      <c r="A2779" t="s">
        <v>103</v>
      </c>
      <c r="B2779" t="s">
        <v>104</v>
      </c>
      <c r="C2779">
        <v>7</v>
      </c>
      <c r="D2779">
        <v>13</v>
      </c>
      <c r="E2779" t="s">
        <v>30</v>
      </c>
      <c r="F2779" s="1" t="s">
        <v>20</v>
      </c>
      <c r="G2779" t="str">
        <f>VLOOKUP(A2779,Total!$A$1:$J$47,8,0)</f>
        <v>Upper: PU 100 | Sole: Rubber 100</v>
      </c>
      <c r="H2779" s="6">
        <f>VLOOKUP(A2779,Total!$A$1:$J$47,9,0)</f>
        <v>36</v>
      </c>
      <c r="I2779" s="5">
        <f t="shared" si="86"/>
        <v>42.839999999999996</v>
      </c>
      <c r="J2779" s="5">
        <f t="shared" si="87"/>
        <v>299.88</v>
      </c>
    </row>
    <row r="2780" spans="1:10" x14ac:dyDescent="0.25">
      <c r="A2780" t="s">
        <v>128</v>
      </c>
      <c r="B2780" t="s">
        <v>129</v>
      </c>
      <c r="C2780">
        <v>5</v>
      </c>
      <c r="D2780">
        <v>13</v>
      </c>
      <c r="E2780" t="s">
        <v>30</v>
      </c>
      <c r="F2780" s="1" t="s">
        <v>147</v>
      </c>
      <c r="G2780" t="str">
        <f>VLOOKUP(A2780,Total!$A$1:$J$47,8,0)</f>
        <v>Upper: PU 100 | Sole: Rubber 100</v>
      </c>
      <c r="H2780" s="6">
        <f>VLOOKUP(A2780,Total!$A$1:$J$47,9,0)</f>
        <v>60</v>
      </c>
      <c r="I2780" s="5">
        <f t="shared" si="86"/>
        <v>71.399999999999991</v>
      </c>
      <c r="J2780" s="5">
        <f t="shared" si="87"/>
        <v>356.99999999999994</v>
      </c>
    </row>
    <row r="2781" spans="1:10" x14ac:dyDescent="0.25">
      <c r="A2781" t="s">
        <v>58</v>
      </c>
      <c r="B2781" t="s">
        <v>59</v>
      </c>
      <c r="C2781">
        <v>2</v>
      </c>
      <c r="D2781">
        <v>13</v>
      </c>
      <c r="E2781" t="s">
        <v>30</v>
      </c>
      <c r="F2781" s="1" t="s">
        <v>147</v>
      </c>
      <c r="G2781" t="str">
        <f>VLOOKUP(A2781,Total!$A$1:$J$47,8,0)</f>
        <v>Upper: PU 100 | Sole: Thermoplastic Rubber 100</v>
      </c>
      <c r="H2781" s="6">
        <f>VLOOKUP(A2781,Total!$A$1:$J$47,9,0)</f>
        <v>55</v>
      </c>
      <c r="I2781" s="5">
        <f t="shared" si="86"/>
        <v>65.45</v>
      </c>
      <c r="J2781" s="5">
        <f t="shared" si="87"/>
        <v>130.9</v>
      </c>
    </row>
    <row r="2782" spans="1:10" x14ac:dyDescent="0.25">
      <c r="A2782" t="s">
        <v>117</v>
      </c>
      <c r="B2782" t="s">
        <v>118</v>
      </c>
      <c r="C2782">
        <v>6</v>
      </c>
      <c r="D2782">
        <v>13</v>
      </c>
      <c r="E2782" t="s">
        <v>30</v>
      </c>
      <c r="F2782" s="1" t="s">
        <v>20</v>
      </c>
      <c r="G2782" t="str">
        <f>VLOOKUP(A2782,Total!$A$1:$J$47,8,0)</f>
        <v>Upper: Textile 100 | Sole: Rubber 100</v>
      </c>
      <c r="H2782" s="6">
        <f>VLOOKUP(A2782,Total!$A$1:$J$47,9,0)</f>
        <v>60</v>
      </c>
      <c r="I2782" s="5">
        <f t="shared" si="86"/>
        <v>71.399999999999991</v>
      </c>
      <c r="J2782" s="5">
        <f t="shared" si="87"/>
        <v>428.4</v>
      </c>
    </row>
    <row r="2783" spans="1:10" x14ac:dyDescent="0.25">
      <c r="A2783" t="s">
        <v>66</v>
      </c>
      <c r="B2783" t="s">
        <v>67</v>
      </c>
      <c r="C2783">
        <v>5</v>
      </c>
      <c r="D2783">
        <v>13</v>
      </c>
      <c r="E2783" t="s">
        <v>30</v>
      </c>
      <c r="F2783" s="1" t="s">
        <v>147</v>
      </c>
      <c r="G2783" t="str">
        <f>VLOOKUP(A2783,Total!$A$1:$J$47,8,0)</f>
        <v>Upper: PU 100 | Sole: Rubber 100</v>
      </c>
      <c r="H2783" s="6">
        <f>VLOOKUP(A2783,Total!$A$1:$J$47,9,0)</f>
        <v>55</v>
      </c>
      <c r="I2783" s="5">
        <f t="shared" si="86"/>
        <v>65.45</v>
      </c>
      <c r="J2783" s="5">
        <f t="shared" si="87"/>
        <v>327.25</v>
      </c>
    </row>
    <row r="2784" spans="1:10" x14ac:dyDescent="0.25">
      <c r="A2784" t="s">
        <v>44</v>
      </c>
      <c r="B2784" t="s">
        <v>45</v>
      </c>
      <c r="C2784">
        <v>9</v>
      </c>
      <c r="D2784">
        <v>13</v>
      </c>
      <c r="E2784" t="s">
        <v>30</v>
      </c>
      <c r="F2784" s="1" t="s">
        <v>148</v>
      </c>
      <c r="G2784" t="str">
        <f>VLOOKUP(A2784,Total!$A$1:$J$47,8,0)</f>
        <v>Upper: PU 100 | Sole: Rubber 100</v>
      </c>
      <c r="H2784" s="6">
        <f>VLOOKUP(A2784,Total!$A$1:$J$47,9,0)</f>
        <v>32</v>
      </c>
      <c r="I2784" s="5">
        <f t="shared" si="86"/>
        <v>38.08</v>
      </c>
      <c r="J2784" s="5">
        <f t="shared" si="87"/>
        <v>342.71999999999997</v>
      </c>
    </row>
    <row r="2785" spans="1:10" x14ac:dyDescent="0.25">
      <c r="A2785" t="s">
        <v>123</v>
      </c>
      <c r="B2785" t="s">
        <v>124</v>
      </c>
      <c r="C2785">
        <v>4</v>
      </c>
      <c r="D2785">
        <v>13</v>
      </c>
      <c r="E2785" t="s">
        <v>30</v>
      </c>
      <c r="F2785" s="1" t="s">
        <v>14</v>
      </c>
      <c r="G2785" t="str">
        <f>VLOOKUP(A2785,Total!$A$1:$J$47,8,0)</f>
        <v>Upper: Synthetic Materials Lining And Sock: Synthetic Materials Outer: Other Synthetic Materials</v>
      </c>
      <c r="H2785" s="6">
        <f>VLOOKUP(A2785,Total!$A$1:$J$47,9,0)</f>
        <v>35</v>
      </c>
      <c r="I2785" s="5">
        <f t="shared" si="86"/>
        <v>41.65</v>
      </c>
      <c r="J2785" s="5">
        <f t="shared" si="87"/>
        <v>166.6</v>
      </c>
    </row>
    <row r="2786" spans="1:10" x14ac:dyDescent="0.25">
      <c r="A2786" t="s">
        <v>120</v>
      </c>
      <c r="B2786" t="s">
        <v>121</v>
      </c>
      <c r="C2786">
        <v>4</v>
      </c>
      <c r="D2786">
        <v>13</v>
      </c>
      <c r="E2786" t="s">
        <v>30</v>
      </c>
      <c r="F2786" s="1" t="s">
        <v>148</v>
      </c>
      <c r="G2786" t="str">
        <f>VLOOKUP(A2786,Total!$A$1:$J$47,8,0)</f>
        <v>Upper-100% Polyester  sock-100% polyurethane outsole-TPR</v>
      </c>
      <c r="H2786" s="6">
        <f>VLOOKUP(A2786,Total!$A$1:$J$47,9,0)</f>
        <v>35</v>
      </c>
      <c r="I2786" s="5">
        <f t="shared" si="86"/>
        <v>41.65</v>
      </c>
      <c r="J2786" s="5">
        <f t="shared" si="87"/>
        <v>166.6</v>
      </c>
    </row>
    <row r="2787" spans="1:10" x14ac:dyDescent="0.25">
      <c r="A2787" t="s">
        <v>44</v>
      </c>
      <c r="B2787" t="s">
        <v>45</v>
      </c>
      <c r="C2787">
        <v>9</v>
      </c>
      <c r="D2787">
        <v>13</v>
      </c>
      <c r="E2787" t="s">
        <v>30</v>
      </c>
      <c r="F2787" s="1" t="s">
        <v>14</v>
      </c>
      <c r="G2787" t="str">
        <f>VLOOKUP(A2787,Total!$A$1:$J$47,8,0)</f>
        <v>Upper: PU 100 | Sole: Rubber 100</v>
      </c>
      <c r="H2787" s="6">
        <f>VLOOKUP(A2787,Total!$A$1:$J$47,9,0)</f>
        <v>32</v>
      </c>
      <c r="I2787" s="5">
        <f t="shared" si="86"/>
        <v>38.08</v>
      </c>
      <c r="J2787" s="5">
        <f t="shared" si="87"/>
        <v>342.71999999999997</v>
      </c>
    </row>
    <row r="2788" spans="1:10" x14ac:dyDescent="0.25">
      <c r="A2788" t="s">
        <v>58</v>
      </c>
      <c r="B2788" t="s">
        <v>59</v>
      </c>
      <c r="C2788">
        <v>2</v>
      </c>
      <c r="D2788">
        <v>13</v>
      </c>
      <c r="E2788" t="s">
        <v>30</v>
      </c>
      <c r="F2788" s="1" t="s">
        <v>31</v>
      </c>
      <c r="G2788" t="str">
        <f>VLOOKUP(A2788,Total!$A$1:$J$47,8,0)</f>
        <v>Upper: PU 100 | Sole: Thermoplastic Rubber 100</v>
      </c>
      <c r="H2788" s="6">
        <f>VLOOKUP(A2788,Total!$A$1:$J$47,9,0)</f>
        <v>55</v>
      </c>
      <c r="I2788" s="5">
        <f t="shared" si="86"/>
        <v>65.45</v>
      </c>
      <c r="J2788" s="5">
        <f t="shared" si="87"/>
        <v>130.9</v>
      </c>
    </row>
    <row r="2789" spans="1:10" x14ac:dyDescent="0.25">
      <c r="A2789" t="s">
        <v>44</v>
      </c>
      <c r="B2789" t="s">
        <v>45</v>
      </c>
      <c r="C2789">
        <v>9</v>
      </c>
      <c r="D2789">
        <v>13</v>
      </c>
      <c r="E2789" t="s">
        <v>30</v>
      </c>
      <c r="F2789" s="1" t="s">
        <v>147</v>
      </c>
      <c r="G2789" t="str">
        <f>VLOOKUP(A2789,Total!$A$1:$J$47,8,0)</f>
        <v>Upper: PU 100 | Sole: Rubber 100</v>
      </c>
      <c r="H2789" s="6">
        <f>VLOOKUP(A2789,Total!$A$1:$J$47,9,0)</f>
        <v>32</v>
      </c>
      <c r="I2789" s="5">
        <f t="shared" si="86"/>
        <v>38.08</v>
      </c>
      <c r="J2789" s="5">
        <f t="shared" si="87"/>
        <v>342.71999999999997</v>
      </c>
    </row>
    <row r="2790" spans="1:10" x14ac:dyDescent="0.25">
      <c r="A2790" t="s">
        <v>103</v>
      </c>
      <c r="B2790" t="s">
        <v>104</v>
      </c>
      <c r="C2790">
        <v>7</v>
      </c>
      <c r="D2790">
        <v>13</v>
      </c>
      <c r="E2790" t="s">
        <v>30</v>
      </c>
      <c r="F2790" s="1" t="s">
        <v>14</v>
      </c>
      <c r="G2790" t="str">
        <f>VLOOKUP(A2790,Total!$A$1:$J$47,8,0)</f>
        <v>Upper: PU 100 | Sole: Rubber 100</v>
      </c>
      <c r="H2790" s="6">
        <f>VLOOKUP(A2790,Total!$A$1:$J$47,9,0)</f>
        <v>36</v>
      </c>
      <c r="I2790" s="5">
        <f t="shared" si="86"/>
        <v>42.839999999999996</v>
      </c>
      <c r="J2790" s="5">
        <f t="shared" si="87"/>
        <v>299.88</v>
      </c>
    </row>
    <row r="2791" spans="1:10" x14ac:dyDescent="0.25">
      <c r="A2791" t="s">
        <v>117</v>
      </c>
      <c r="B2791" t="s">
        <v>118</v>
      </c>
      <c r="C2791">
        <v>6</v>
      </c>
      <c r="D2791">
        <v>13</v>
      </c>
      <c r="E2791" t="s">
        <v>30</v>
      </c>
      <c r="F2791" s="1" t="s">
        <v>147</v>
      </c>
      <c r="G2791" t="str">
        <f>VLOOKUP(A2791,Total!$A$1:$J$47,8,0)</f>
        <v>Upper: Textile 100 | Sole: Rubber 100</v>
      </c>
      <c r="H2791" s="6">
        <f>VLOOKUP(A2791,Total!$A$1:$J$47,9,0)</f>
        <v>60</v>
      </c>
      <c r="I2791" s="5">
        <f t="shared" si="86"/>
        <v>71.399999999999991</v>
      </c>
      <c r="J2791" s="5">
        <f t="shared" si="87"/>
        <v>428.4</v>
      </c>
    </row>
    <row r="2792" spans="1:10" x14ac:dyDescent="0.25">
      <c r="A2792" t="s">
        <v>117</v>
      </c>
      <c r="B2792" t="s">
        <v>118</v>
      </c>
      <c r="C2792">
        <v>6</v>
      </c>
      <c r="D2792">
        <v>13</v>
      </c>
      <c r="E2792" t="s">
        <v>30</v>
      </c>
      <c r="F2792" s="1" t="s">
        <v>20</v>
      </c>
      <c r="G2792" t="str">
        <f>VLOOKUP(A2792,Total!$A$1:$J$47,8,0)</f>
        <v>Upper: Textile 100 | Sole: Rubber 100</v>
      </c>
      <c r="H2792" s="6">
        <f>VLOOKUP(A2792,Total!$A$1:$J$47,9,0)</f>
        <v>60</v>
      </c>
      <c r="I2792" s="5">
        <f t="shared" si="86"/>
        <v>71.399999999999991</v>
      </c>
      <c r="J2792" s="5">
        <f t="shared" si="87"/>
        <v>428.4</v>
      </c>
    </row>
    <row r="2793" spans="1:10" x14ac:dyDescent="0.25">
      <c r="A2793" t="s">
        <v>117</v>
      </c>
      <c r="B2793" t="s">
        <v>118</v>
      </c>
      <c r="C2793">
        <v>6</v>
      </c>
      <c r="D2793">
        <v>13</v>
      </c>
      <c r="E2793" t="s">
        <v>30</v>
      </c>
      <c r="F2793" s="1" t="s">
        <v>148</v>
      </c>
      <c r="G2793" t="str">
        <f>VLOOKUP(A2793,Total!$A$1:$J$47,8,0)</f>
        <v>Upper: Textile 100 | Sole: Rubber 100</v>
      </c>
      <c r="H2793" s="6">
        <f>VLOOKUP(A2793,Total!$A$1:$J$47,9,0)</f>
        <v>60</v>
      </c>
      <c r="I2793" s="5">
        <f t="shared" si="86"/>
        <v>71.399999999999991</v>
      </c>
      <c r="J2793" s="5">
        <f t="shared" si="87"/>
        <v>428.4</v>
      </c>
    </row>
    <row r="2794" spans="1:10" x14ac:dyDescent="0.25">
      <c r="A2794" t="s">
        <v>68</v>
      </c>
      <c r="B2794" t="s">
        <v>69</v>
      </c>
      <c r="C2794">
        <v>2</v>
      </c>
      <c r="D2794">
        <v>13</v>
      </c>
      <c r="E2794" t="s">
        <v>30</v>
      </c>
      <c r="F2794" s="1" t="s">
        <v>148</v>
      </c>
      <c r="G2794" t="str">
        <f>VLOOKUP(A2794,Total!$A$1:$J$47,8,0)</f>
        <v>Upper: PU 100 | Sole: Thermoplastic Rubber 100</v>
      </c>
      <c r="H2794" s="6">
        <f>VLOOKUP(A2794,Total!$A$1:$J$47,9,0)</f>
        <v>55</v>
      </c>
      <c r="I2794" s="5">
        <f t="shared" si="86"/>
        <v>65.45</v>
      </c>
      <c r="J2794" s="5">
        <f t="shared" si="87"/>
        <v>130.9</v>
      </c>
    </row>
    <row r="2795" spans="1:10" x14ac:dyDescent="0.25">
      <c r="A2795" t="s">
        <v>68</v>
      </c>
      <c r="B2795" t="s">
        <v>69</v>
      </c>
      <c r="C2795">
        <v>2</v>
      </c>
      <c r="D2795">
        <v>13</v>
      </c>
      <c r="E2795" t="s">
        <v>30</v>
      </c>
      <c r="F2795" s="1" t="s">
        <v>31</v>
      </c>
      <c r="G2795" t="str">
        <f>VLOOKUP(A2795,Total!$A$1:$J$47,8,0)</f>
        <v>Upper: PU 100 | Sole: Thermoplastic Rubber 100</v>
      </c>
      <c r="H2795" s="6">
        <f>VLOOKUP(A2795,Total!$A$1:$J$47,9,0)</f>
        <v>55</v>
      </c>
      <c r="I2795" s="5">
        <f t="shared" si="86"/>
        <v>65.45</v>
      </c>
      <c r="J2795" s="5">
        <f t="shared" si="87"/>
        <v>130.9</v>
      </c>
    </row>
    <row r="2796" spans="1:10" x14ac:dyDescent="0.25">
      <c r="A2796" t="s">
        <v>120</v>
      </c>
      <c r="B2796" t="s">
        <v>121</v>
      </c>
      <c r="C2796">
        <v>4</v>
      </c>
      <c r="D2796">
        <v>13</v>
      </c>
      <c r="E2796" t="s">
        <v>30</v>
      </c>
      <c r="F2796" s="1" t="s">
        <v>22</v>
      </c>
      <c r="G2796" t="str">
        <f>VLOOKUP(A2796,Total!$A$1:$J$47,8,0)</f>
        <v>Upper-100% Polyester  sock-100% polyurethane outsole-TPR</v>
      </c>
      <c r="H2796" s="6">
        <f>VLOOKUP(A2796,Total!$A$1:$J$47,9,0)</f>
        <v>35</v>
      </c>
      <c r="I2796" s="5">
        <f t="shared" si="86"/>
        <v>41.65</v>
      </c>
      <c r="J2796" s="5">
        <f t="shared" si="87"/>
        <v>166.6</v>
      </c>
    </row>
    <row r="2797" spans="1:10" x14ac:dyDescent="0.25">
      <c r="A2797" t="s">
        <v>68</v>
      </c>
      <c r="B2797" t="s">
        <v>69</v>
      </c>
      <c r="C2797">
        <v>2</v>
      </c>
      <c r="D2797">
        <v>13</v>
      </c>
      <c r="E2797" t="s">
        <v>30</v>
      </c>
      <c r="F2797" s="1" t="s">
        <v>147</v>
      </c>
      <c r="G2797" t="str">
        <f>VLOOKUP(A2797,Total!$A$1:$J$47,8,0)</f>
        <v>Upper: PU 100 | Sole: Thermoplastic Rubber 100</v>
      </c>
      <c r="H2797" s="6">
        <f>VLOOKUP(A2797,Total!$A$1:$J$47,9,0)</f>
        <v>55</v>
      </c>
      <c r="I2797" s="5">
        <f t="shared" si="86"/>
        <v>65.45</v>
      </c>
      <c r="J2797" s="5">
        <f t="shared" si="87"/>
        <v>130.9</v>
      </c>
    </row>
    <row r="2798" spans="1:10" x14ac:dyDescent="0.25">
      <c r="A2798" t="s">
        <v>68</v>
      </c>
      <c r="B2798" t="s">
        <v>69</v>
      </c>
      <c r="C2798">
        <v>2</v>
      </c>
      <c r="D2798">
        <v>13</v>
      </c>
      <c r="E2798" t="s">
        <v>30</v>
      </c>
      <c r="F2798" s="1" t="s">
        <v>20</v>
      </c>
      <c r="G2798" t="str">
        <f>VLOOKUP(A2798,Total!$A$1:$J$47,8,0)</f>
        <v>Upper: PU 100 | Sole: Thermoplastic Rubber 100</v>
      </c>
      <c r="H2798" s="6">
        <f>VLOOKUP(A2798,Total!$A$1:$J$47,9,0)</f>
        <v>55</v>
      </c>
      <c r="I2798" s="5">
        <f t="shared" si="86"/>
        <v>65.45</v>
      </c>
      <c r="J2798" s="5">
        <f t="shared" si="87"/>
        <v>130.9</v>
      </c>
    </row>
    <row r="2799" spans="1:10" x14ac:dyDescent="0.25">
      <c r="A2799" t="s">
        <v>120</v>
      </c>
      <c r="B2799" t="s">
        <v>121</v>
      </c>
      <c r="C2799">
        <v>4</v>
      </c>
      <c r="D2799">
        <v>13</v>
      </c>
      <c r="E2799" t="s">
        <v>30</v>
      </c>
      <c r="F2799" s="1" t="s">
        <v>148</v>
      </c>
      <c r="G2799" t="str">
        <f>VLOOKUP(A2799,Total!$A$1:$J$47,8,0)</f>
        <v>Upper-100% Polyester  sock-100% polyurethane outsole-TPR</v>
      </c>
      <c r="H2799" s="6">
        <f>VLOOKUP(A2799,Total!$A$1:$J$47,9,0)</f>
        <v>35</v>
      </c>
      <c r="I2799" s="5">
        <f t="shared" si="86"/>
        <v>41.65</v>
      </c>
      <c r="J2799" s="5">
        <f t="shared" si="87"/>
        <v>166.6</v>
      </c>
    </row>
    <row r="2800" spans="1:10" x14ac:dyDescent="0.25">
      <c r="A2800" t="s">
        <v>58</v>
      </c>
      <c r="B2800" t="s">
        <v>59</v>
      </c>
      <c r="C2800">
        <v>2</v>
      </c>
      <c r="D2800">
        <v>13</v>
      </c>
      <c r="E2800" t="s">
        <v>30</v>
      </c>
      <c r="F2800" s="1" t="s">
        <v>148</v>
      </c>
      <c r="G2800" t="str">
        <f>VLOOKUP(A2800,Total!$A$1:$J$47,8,0)</f>
        <v>Upper: PU 100 | Sole: Thermoplastic Rubber 100</v>
      </c>
      <c r="H2800" s="6">
        <f>VLOOKUP(A2800,Total!$A$1:$J$47,9,0)</f>
        <v>55</v>
      </c>
      <c r="I2800" s="5">
        <f t="shared" si="86"/>
        <v>65.45</v>
      </c>
      <c r="J2800" s="5">
        <f t="shared" si="87"/>
        <v>130.9</v>
      </c>
    </row>
    <row r="2801" spans="1:10" x14ac:dyDescent="0.25">
      <c r="A2801" t="s">
        <v>58</v>
      </c>
      <c r="B2801" t="s">
        <v>59</v>
      </c>
      <c r="C2801">
        <v>2</v>
      </c>
      <c r="D2801">
        <v>13</v>
      </c>
      <c r="E2801" t="s">
        <v>30</v>
      </c>
      <c r="F2801" s="1" t="s">
        <v>20</v>
      </c>
      <c r="G2801" t="str">
        <f>VLOOKUP(A2801,Total!$A$1:$J$47,8,0)</f>
        <v>Upper: PU 100 | Sole: Thermoplastic Rubber 100</v>
      </c>
      <c r="H2801" s="6">
        <f>VLOOKUP(A2801,Total!$A$1:$J$47,9,0)</f>
        <v>55</v>
      </c>
      <c r="I2801" s="5">
        <f t="shared" si="86"/>
        <v>65.45</v>
      </c>
      <c r="J2801" s="5">
        <f t="shared" si="87"/>
        <v>130.9</v>
      </c>
    </row>
    <row r="2802" spans="1:10" x14ac:dyDescent="0.25">
      <c r="A2802" t="s">
        <v>68</v>
      </c>
      <c r="B2802" t="s">
        <v>69</v>
      </c>
      <c r="C2802">
        <v>2</v>
      </c>
      <c r="D2802">
        <v>13</v>
      </c>
      <c r="E2802" t="s">
        <v>30</v>
      </c>
      <c r="F2802" s="1" t="s">
        <v>20</v>
      </c>
      <c r="G2802" t="str">
        <f>VLOOKUP(A2802,Total!$A$1:$J$47,8,0)</f>
        <v>Upper: PU 100 | Sole: Thermoplastic Rubber 100</v>
      </c>
      <c r="H2802" s="6">
        <f>VLOOKUP(A2802,Total!$A$1:$J$47,9,0)</f>
        <v>55</v>
      </c>
      <c r="I2802" s="5">
        <f t="shared" si="86"/>
        <v>65.45</v>
      </c>
      <c r="J2802" s="5">
        <f t="shared" si="87"/>
        <v>130.9</v>
      </c>
    </row>
    <row r="2803" spans="1:10" x14ac:dyDescent="0.25">
      <c r="A2803" t="s">
        <v>132</v>
      </c>
      <c r="B2803" t="s">
        <v>133</v>
      </c>
      <c r="C2803">
        <v>4</v>
      </c>
      <c r="D2803">
        <v>14</v>
      </c>
      <c r="E2803" t="s">
        <v>30</v>
      </c>
      <c r="F2803" s="1" t="s">
        <v>147</v>
      </c>
      <c r="G2803" t="str">
        <f>VLOOKUP(A2803,Total!$A$1:$J$47,8,0)</f>
        <v>Upper: PU 100 | Sole: Rubber 100</v>
      </c>
      <c r="H2803" s="6">
        <f>VLOOKUP(A2803,Total!$A$1:$J$47,9,0)</f>
        <v>55</v>
      </c>
      <c r="I2803" s="5">
        <f t="shared" si="86"/>
        <v>65.45</v>
      </c>
      <c r="J2803" s="5">
        <f t="shared" si="87"/>
        <v>261.8</v>
      </c>
    </row>
    <row r="2804" spans="1:10" x14ac:dyDescent="0.25">
      <c r="A2804" t="s">
        <v>87</v>
      </c>
      <c r="B2804" t="s">
        <v>88</v>
      </c>
      <c r="C2804">
        <v>10</v>
      </c>
      <c r="D2804">
        <v>14</v>
      </c>
      <c r="E2804" t="s">
        <v>30</v>
      </c>
      <c r="F2804" s="1" t="s">
        <v>31</v>
      </c>
      <c r="G2804" t="str">
        <f>VLOOKUP(A2804,Total!$A$1:$J$47,8,0)</f>
        <v>Upper: Polyester 100 | Sole: PVC 100</v>
      </c>
      <c r="H2804" s="6">
        <f>VLOOKUP(A2804,Total!$A$1:$J$47,9,0)</f>
        <v>36</v>
      </c>
      <c r="I2804" s="5">
        <f t="shared" si="86"/>
        <v>42.839999999999996</v>
      </c>
      <c r="J2804" s="5">
        <f t="shared" si="87"/>
        <v>428.4</v>
      </c>
    </row>
    <row r="2805" spans="1:10" x14ac:dyDescent="0.25">
      <c r="A2805" t="s">
        <v>120</v>
      </c>
      <c r="B2805" t="s">
        <v>121</v>
      </c>
      <c r="C2805">
        <v>2</v>
      </c>
      <c r="D2805">
        <v>14</v>
      </c>
      <c r="E2805" t="s">
        <v>30</v>
      </c>
      <c r="F2805" s="1" t="s">
        <v>148</v>
      </c>
      <c r="G2805" t="str">
        <f>VLOOKUP(A2805,Total!$A$1:$J$47,8,0)</f>
        <v>Upper-100% Polyester  sock-100% polyurethane outsole-TPR</v>
      </c>
      <c r="H2805" s="6">
        <f>VLOOKUP(A2805,Total!$A$1:$J$47,9,0)</f>
        <v>35</v>
      </c>
      <c r="I2805" s="5">
        <f t="shared" si="86"/>
        <v>41.65</v>
      </c>
      <c r="J2805" s="5">
        <f t="shared" si="87"/>
        <v>83.3</v>
      </c>
    </row>
    <row r="2806" spans="1:10" x14ac:dyDescent="0.25">
      <c r="A2806" t="s">
        <v>107</v>
      </c>
      <c r="B2806" t="s">
        <v>109</v>
      </c>
      <c r="C2806">
        <v>4</v>
      </c>
      <c r="D2806">
        <v>14</v>
      </c>
      <c r="E2806" t="s">
        <v>30</v>
      </c>
      <c r="F2806" s="1" t="s">
        <v>147</v>
      </c>
      <c r="G2806" t="str">
        <f>VLOOKUP(A2806,Total!$A$1:$J$47,8,0)</f>
        <v>Upper: PU 100 | Sole: Rubber 100</v>
      </c>
      <c r="H2806" s="6">
        <f>VLOOKUP(A2806,Total!$A$1:$J$47,9,0)</f>
        <v>55</v>
      </c>
      <c r="I2806" s="5">
        <f t="shared" si="86"/>
        <v>65.45</v>
      </c>
      <c r="J2806" s="5">
        <f t="shared" si="87"/>
        <v>261.8</v>
      </c>
    </row>
    <row r="2807" spans="1:10" x14ac:dyDescent="0.25">
      <c r="A2807" t="s">
        <v>68</v>
      </c>
      <c r="B2807" t="s">
        <v>69</v>
      </c>
      <c r="C2807">
        <v>2</v>
      </c>
      <c r="D2807">
        <v>14</v>
      </c>
      <c r="E2807" t="s">
        <v>30</v>
      </c>
      <c r="F2807" s="1" t="s">
        <v>14</v>
      </c>
      <c r="G2807" t="str">
        <f>VLOOKUP(A2807,Total!$A$1:$J$47,8,0)</f>
        <v>Upper: PU 100 | Sole: Thermoplastic Rubber 100</v>
      </c>
      <c r="H2807" s="6">
        <f>VLOOKUP(A2807,Total!$A$1:$J$47,9,0)</f>
        <v>55</v>
      </c>
      <c r="I2807" s="5">
        <f t="shared" si="86"/>
        <v>65.45</v>
      </c>
      <c r="J2807" s="5">
        <f t="shared" si="87"/>
        <v>130.9</v>
      </c>
    </row>
    <row r="2808" spans="1:10" x14ac:dyDescent="0.25">
      <c r="A2808" t="s">
        <v>38</v>
      </c>
      <c r="B2808" t="s">
        <v>40</v>
      </c>
      <c r="C2808">
        <v>5</v>
      </c>
      <c r="D2808">
        <v>14</v>
      </c>
      <c r="E2808" t="s">
        <v>30</v>
      </c>
      <c r="F2808" s="1" t="s">
        <v>148</v>
      </c>
      <c r="G2808" t="str">
        <f>VLOOKUP(A2808,Total!$A$1:$J$47,8,0)</f>
        <v>Upper: PU 100 | Sole: Rubber 100</v>
      </c>
      <c r="H2808" s="6">
        <f>VLOOKUP(A2808,Total!$A$1:$J$47,9,0)</f>
        <v>50</v>
      </c>
      <c r="I2808" s="5">
        <f t="shared" si="86"/>
        <v>59.5</v>
      </c>
      <c r="J2808" s="5">
        <f t="shared" si="87"/>
        <v>297.5</v>
      </c>
    </row>
    <row r="2809" spans="1:10" x14ac:dyDescent="0.25">
      <c r="A2809" t="s">
        <v>68</v>
      </c>
      <c r="B2809" t="s">
        <v>69</v>
      </c>
      <c r="C2809">
        <v>2</v>
      </c>
      <c r="D2809">
        <v>14</v>
      </c>
      <c r="E2809" t="s">
        <v>30</v>
      </c>
      <c r="F2809" s="1" t="s">
        <v>148</v>
      </c>
      <c r="G2809" t="str">
        <f>VLOOKUP(A2809,Total!$A$1:$J$47,8,0)</f>
        <v>Upper: PU 100 | Sole: Thermoplastic Rubber 100</v>
      </c>
      <c r="H2809" s="6">
        <f>VLOOKUP(A2809,Total!$A$1:$J$47,9,0)</f>
        <v>55</v>
      </c>
      <c r="I2809" s="5">
        <f t="shared" si="86"/>
        <v>65.45</v>
      </c>
      <c r="J2809" s="5">
        <f t="shared" si="87"/>
        <v>130.9</v>
      </c>
    </row>
    <row r="2810" spans="1:10" x14ac:dyDescent="0.25">
      <c r="A2810" t="s">
        <v>78</v>
      </c>
      <c r="B2810" t="s">
        <v>79</v>
      </c>
      <c r="C2810">
        <v>5</v>
      </c>
      <c r="D2810">
        <v>14</v>
      </c>
      <c r="E2810" t="s">
        <v>30</v>
      </c>
      <c r="F2810" s="1" t="s">
        <v>147</v>
      </c>
      <c r="G2810" t="str">
        <f>VLOOKUP(A2810,Total!$A$1:$J$47,8,0)</f>
        <v>Upper: Polyester 100 | Sole: Rubber 100</v>
      </c>
      <c r="H2810" s="6">
        <f>VLOOKUP(A2810,Total!$A$1:$J$47,9,0)</f>
        <v>55</v>
      </c>
      <c r="I2810" s="5">
        <f t="shared" si="86"/>
        <v>65.45</v>
      </c>
      <c r="J2810" s="5">
        <f t="shared" si="87"/>
        <v>327.25</v>
      </c>
    </row>
    <row r="2811" spans="1:10" x14ac:dyDescent="0.25">
      <c r="A2811" t="s">
        <v>78</v>
      </c>
      <c r="B2811" t="s">
        <v>79</v>
      </c>
      <c r="C2811">
        <v>5</v>
      </c>
      <c r="D2811">
        <v>14</v>
      </c>
      <c r="E2811" t="s">
        <v>30</v>
      </c>
      <c r="F2811" s="1" t="s">
        <v>20</v>
      </c>
      <c r="G2811" t="str">
        <f>VLOOKUP(A2811,Total!$A$1:$J$47,8,0)</f>
        <v>Upper: Polyester 100 | Sole: Rubber 100</v>
      </c>
      <c r="H2811" s="6">
        <f>VLOOKUP(A2811,Total!$A$1:$J$47,9,0)</f>
        <v>55</v>
      </c>
      <c r="I2811" s="5">
        <f t="shared" si="86"/>
        <v>65.45</v>
      </c>
      <c r="J2811" s="5">
        <f t="shared" si="87"/>
        <v>327.25</v>
      </c>
    </row>
    <row r="2812" spans="1:10" x14ac:dyDescent="0.25">
      <c r="A2812" t="s">
        <v>78</v>
      </c>
      <c r="B2812" t="s">
        <v>79</v>
      </c>
      <c r="C2812">
        <v>5</v>
      </c>
      <c r="D2812">
        <v>14</v>
      </c>
      <c r="E2812" t="s">
        <v>30</v>
      </c>
      <c r="F2812" s="1" t="s">
        <v>14</v>
      </c>
      <c r="G2812" t="str">
        <f>VLOOKUP(A2812,Total!$A$1:$J$47,8,0)</f>
        <v>Upper: Polyester 100 | Sole: Rubber 100</v>
      </c>
      <c r="H2812" s="6">
        <f>VLOOKUP(A2812,Total!$A$1:$J$47,9,0)</f>
        <v>55</v>
      </c>
      <c r="I2812" s="5">
        <f t="shared" si="86"/>
        <v>65.45</v>
      </c>
      <c r="J2812" s="5">
        <f t="shared" si="87"/>
        <v>327.25</v>
      </c>
    </row>
    <row r="2813" spans="1:10" x14ac:dyDescent="0.25">
      <c r="A2813" t="s">
        <v>66</v>
      </c>
      <c r="B2813" t="s">
        <v>67</v>
      </c>
      <c r="C2813">
        <v>5</v>
      </c>
      <c r="D2813">
        <v>14</v>
      </c>
      <c r="E2813" t="s">
        <v>30</v>
      </c>
      <c r="F2813" s="1" t="s">
        <v>148</v>
      </c>
      <c r="G2813" t="str">
        <f>VLOOKUP(A2813,Total!$A$1:$J$47,8,0)</f>
        <v>Upper: PU 100 | Sole: Rubber 100</v>
      </c>
      <c r="H2813" s="6">
        <f>VLOOKUP(A2813,Total!$A$1:$J$47,9,0)</f>
        <v>55</v>
      </c>
      <c r="I2813" s="5">
        <f t="shared" si="86"/>
        <v>65.45</v>
      </c>
      <c r="J2813" s="5">
        <f t="shared" si="87"/>
        <v>327.25</v>
      </c>
    </row>
    <row r="2814" spans="1:10" x14ac:dyDescent="0.25">
      <c r="A2814" t="s">
        <v>103</v>
      </c>
      <c r="B2814" t="s">
        <v>104</v>
      </c>
      <c r="C2814">
        <v>7</v>
      </c>
      <c r="D2814">
        <v>14</v>
      </c>
      <c r="E2814" t="s">
        <v>30</v>
      </c>
      <c r="F2814" s="1" t="s">
        <v>20</v>
      </c>
      <c r="G2814" t="str">
        <f>VLOOKUP(A2814,Total!$A$1:$J$47,8,0)</f>
        <v>Upper: PU 100 | Sole: Rubber 100</v>
      </c>
      <c r="H2814" s="6">
        <f>VLOOKUP(A2814,Total!$A$1:$J$47,9,0)</f>
        <v>36</v>
      </c>
      <c r="I2814" s="5">
        <f t="shared" si="86"/>
        <v>42.839999999999996</v>
      </c>
      <c r="J2814" s="5">
        <f t="shared" si="87"/>
        <v>299.88</v>
      </c>
    </row>
    <row r="2815" spans="1:10" x14ac:dyDescent="0.25">
      <c r="A2815" t="s">
        <v>103</v>
      </c>
      <c r="B2815" t="s">
        <v>104</v>
      </c>
      <c r="C2815">
        <v>7</v>
      </c>
      <c r="D2815">
        <v>14</v>
      </c>
      <c r="E2815" t="s">
        <v>30</v>
      </c>
      <c r="F2815" s="1" t="s">
        <v>147</v>
      </c>
      <c r="G2815" t="str">
        <f>VLOOKUP(A2815,Total!$A$1:$J$47,8,0)</f>
        <v>Upper: PU 100 | Sole: Rubber 100</v>
      </c>
      <c r="H2815" s="6">
        <f>VLOOKUP(A2815,Total!$A$1:$J$47,9,0)</f>
        <v>36</v>
      </c>
      <c r="I2815" s="5">
        <f t="shared" si="86"/>
        <v>42.839999999999996</v>
      </c>
      <c r="J2815" s="5">
        <f t="shared" si="87"/>
        <v>299.88</v>
      </c>
    </row>
    <row r="2816" spans="1:10" x14ac:dyDescent="0.25">
      <c r="A2816" t="s">
        <v>103</v>
      </c>
      <c r="B2816" t="s">
        <v>104</v>
      </c>
      <c r="C2816">
        <v>7</v>
      </c>
      <c r="D2816">
        <v>14</v>
      </c>
      <c r="E2816" t="s">
        <v>30</v>
      </c>
      <c r="F2816" s="1" t="s">
        <v>22</v>
      </c>
      <c r="G2816" t="str">
        <f>VLOOKUP(A2816,Total!$A$1:$J$47,8,0)</f>
        <v>Upper: PU 100 | Sole: Rubber 100</v>
      </c>
      <c r="H2816" s="6">
        <f>VLOOKUP(A2816,Total!$A$1:$J$47,9,0)</f>
        <v>36</v>
      </c>
      <c r="I2816" s="5">
        <f t="shared" si="86"/>
        <v>42.839999999999996</v>
      </c>
      <c r="J2816" s="5">
        <f t="shared" si="87"/>
        <v>299.88</v>
      </c>
    </row>
    <row r="2817" spans="1:10" x14ac:dyDescent="0.25">
      <c r="A2817" t="s">
        <v>78</v>
      </c>
      <c r="B2817" t="s">
        <v>79</v>
      </c>
      <c r="C2817">
        <v>5</v>
      </c>
      <c r="D2817">
        <v>14</v>
      </c>
      <c r="E2817" t="s">
        <v>30</v>
      </c>
      <c r="F2817" s="1" t="s">
        <v>147</v>
      </c>
      <c r="G2817" t="str">
        <f>VLOOKUP(A2817,Total!$A$1:$J$47,8,0)</f>
        <v>Upper: Polyester 100 | Sole: Rubber 100</v>
      </c>
      <c r="H2817" s="6">
        <f>VLOOKUP(A2817,Total!$A$1:$J$47,9,0)</f>
        <v>55</v>
      </c>
      <c r="I2817" s="5">
        <f t="shared" si="86"/>
        <v>65.45</v>
      </c>
      <c r="J2817" s="5">
        <f t="shared" si="87"/>
        <v>327.25</v>
      </c>
    </row>
    <row r="2818" spans="1:10" x14ac:dyDescent="0.25">
      <c r="A2818" t="s">
        <v>78</v>
      </c>
      <c r="B2818" t="s">
        <v>79</v>
      </c>
      <c r="C2818">
        <v>5</v>
      </c>
      <c r="D2818">
        <v>14</v>
      </c>
      <c r="E2818" t="s">
        <v>30</v>
      </c>
      <c r="F2818" s="1" t="s">
        <v>20</v>
      </c>
      <c r="G2818" t="str">
        <f>VLOOKUP(A2818,Total!$A$1:$J$47,8,0)</f>
        <v>Upper: Polyester 100 | Sole: Rubber 100</v>
      </c>
      <c r="H2818" s="6">
        <f>VLOOKUP(A2818,Total!$A$1:$J$47,9,0)</f>
        <v>55</v>
      </c>
      <c r="I2818" s="5">
        <f t="shared" si="86"/>
        <v>65.45</v>
      </c>
      <c r="J2818" s="5">
        <f t="shared" si="87"/>
        <v>327.25</v>
      </c>
    </row>
    <row r="2819" spans="1:10" x14ac:dyDescent="0.25">
      <c r="A2819" t="s">
        <v>128</v>
      </c>
      <c r="B2819" t="s">
        <v>129</v>
      </c>
      <c r="C2819">
        <v>5</v>
      </c>
      <c r="D2819">
        <v>14</v>
      </c>
      <c r="E2819" t="s">
        <v>30</v>
      </c>
      <c r="F2819" s="1" t="s">
        <v>14</v>
      </c>
      <c r="G2819" t="str">
        <f>VLOOKUP(A2819,Total!$A$1:$J$47,8,0)</f>
        <v>Upper: PU 100 | Sole: Rubber 100</v>
      </c>
      <c r="H2819" s="6">
        <f>VLOOKUP(A2819,Total!$A$1:$J$47,9,0)</f>
        <v>60</v>
      </c>
      <c r="I2819" s="5">
        <f t="shared" ref="I2819:I2882" si="88">H2819*1.19</f>
        <v>71.399999999999991</v>
      </c>
      <c r="J2819" s="5">
        <f t="shared" ref="J2819:J2882" si="89">I2819*C2819</f>
        <v>356.99999999999994</v>
      </c>
    </row>
    <row r="2820" spans="1:10" x14ac:dyDescent="0.25">
      <c r="A2820" t="s">
        <v>103</v>
      </c>
      <c r="B2820" t="s">
        <v>104</v>
      </c>
      <c r="C2820">
        <v>7</v>
      </c>
      <c r="D2820">
        <v>14</v>
      </c>
      <c r="E2820" t="s">
        <v>30</v>
      </c>
      <c r="F2820" s="1" t="s">
        <v>147</v>
      </c>
      <c r="G2820" t="str">
        <f>VLOOKUP(A2820,Total!$A$1:$J$47,8,0)</f>
        <v>Upper: PU 100 | Sole: Rubber 100</v>
      </c>
      <c r="H2820" s="6">
        <f>VLOOKUP(A2820,Total!$A$1:$J$47,9,0)</f>
        <v>36</v>
      </c>
      <c r="I2820" s="5">
        <f t="shared" si="88"/>
        <v>42.839999999999996</v>
      </c>
      <c r="J2820" s="5">
        <f t="shared" si="89"/>
        <v>299.88</v>
      </c>
    </row>
    <row r="2821" spans="1:10" x14ac:dyDescent="0.25">
      <c r="A2821" t="s">
        <v>66</v>
      </c>
      <c r="B2821" t="s">
        <v>67</v>
      </c>
      <c r="C2821">
        <v>5</v>
      </c>
      <c r="D2821">
        <v>14</v>
      </c>
      <c r="E2821" t="s">
        <v>30</v>
      </c>
      <c r="F2821" s="1" t="s">
        <v>31</v>
      </c>
      <c r="G2821" t="str">
        <f>VLOOKUP(A2821,Total!$A$1:$J$47,8,0)</f>
        <v>Upper: PU 100 | Sole: Rubber 100</v>
      </c>
      <c r="H2821" s="6">
        <f>VLOOKUP(A2821,Total!$A$1:$J$47,9,0)</f>
        <v>55</v>
      </c>
      <c r="I2821" s="5">
        <f t="shared" si="88"/>
        <v>65.45</v>
      </c>
      <c r="J2821" s="5">
        <f t="shared" si="89"/>
        <v>327.25</v>
      </c>
    </row>
    <row r="2822" spans="1:10" x14ac:dyDescent="0.25">
      <c r="A2822" t="s">
        <v>103</v>
      </c>
      <c r="B2822" t="s">
        <v>104</v>
      </c>
      <c r="C2822">
        <v>7</v>
      </c>
      <c r="D2822">
        <v>14</v>
      </c>
      <c r="E2822" t="s">
        <v>30</v>
      </c>
      <c r="F2822" s="1" t="s">
        <v>147</v>
      </c>
      <c r="G2822" t="str">
        <f>VLOOKUP(A2822,Total!$A$1:$J$47,8,0)</f>
        <v>Upper: PU 100 | Sole: Rubber 100</v>
      </c>
      <c r="H2822" s="6">
        <f>VLOOKUP(A2822,Total!$A$1:$J$47,9,0)</f>
        <v>36</v>
      </c>
      <c r="I2822" s="5">
        <f t="shared" si="88"/>
        <v>42.839999999999996</v>
      </c>
      <c r="J2822" s="5">
        <f t="shared" si="89"/>
        <v>299.88</v>
      </c>
    </row>
    <row r="2823" spans="1:10" x14ac:dyDescent="0.25">
      <c r="A2823" t="s">
        <v>103</v>
      </c>
      <c r="B2823" t="s">
        <v>104</v>
      </c>
      <c r="C2823">
        <v>7</v>
      </c>
      <c r="D2823">
        <v>14</v>
      </c>
      <c r="E2823" t="s">
        <v>30</v>
      </c>
      <c r="F2823" s="1" t="s">
        <v>31</v>
      </c>
      <c r="G2823" t="str">
        <f>VLOOKUP(A2823,Total!$A$1:$J$47,8,0)</f>
        <v>Upper: PU 100 | Sole: Rubber 100</v>
      </c>
      <c r="H2823" s="6">
        <f>VLOOKUP(A2823,Total!$A$1:$J$47,9,0)</f>
        <v>36</v>
      </c>
      <c r="I2823" s="5">
        <f t="shared" si="88"/>
        <v>42.839999999999996</v>
      </c>
      <c r="J2823" s="5">
        <f t="shared" si="89"/>
        <v>299.88</v>
      </c>
    </row>
    <row r="2824" spans="1:10" x14ac:dyDescent="0.25">
      <c r="A2824" t="s">
        <v>66</v>
      </c>
      <c r="B2824" t="s">
        <v>67</v>
      </c>
      <c r="C2824">
        <v>5</v>
      </c>
      <c r="D2824">
        <v>14</v>
      </c>
      <c r="E2824" t="s">
        <v>30</v>
      </c>
      <c r="F2824" s="1" t="s">
        <v>20</v>
      </c>
      <c r="G2824" t="str">
        <f>VLOOKUP(A2824,Total!$A$1:$J$47,8,0)</f>
        <v>Upper: PU 100 | Sole: Rubber 100</v>
      </c>
      <c r="H2824" s="6">
        <f>VLOOKUP(A2824,Total!$A$1:$J$47,9,0)</f>
        <v>55</v>
      </c>
      <c r="I2824" s="5">
        <f t="shared" si="88"/>
        <v>65.45</v>
      </c>
      <c r="J2824" s="5">
        <f t="shared" si="89"/>
        <v>327.25</v>
      </c>
    </row>
    <row r="2825" spans="1:10" x14ac:dyDescent="0.25">
      <c r="A2825" t="s">
        <v>66</v>
      </c>
      <c r="B2825" t="s">
        <v>67</v>
      </c>
      <c r="C2825">
        <v>5</v>
      </c>
      <c r="D2825">
        <v>14</v>
      </c>
      <c r="E2825" t="s">
        <v>30</v>
      </c>
      <c r="F2825" s="1" t="s">
        <v>14</v>
      </c>
      <c r="G2825" t="str">
        <f>VLOOKUP(A2825,Total!$A$1:$J$47,8,0)</f>
        <v>Upper: PU 100 | Sole: Rubber 100</v>
      </c>
      <c r="H2825" s="6">
        <f>VLOOKUP(A2825,Total!$A$1:$J$47,9,0)</f>
        <v>55</v>
      </c>
      <c r="I2825" s="5">
        <f t="shared" si="88"/>
        <v>65.45</v>
      </c>
      <c r="J2825" s="5">
        <f t="shared" si="89"/>
        <v>327.25</v>
      </c>
    </row>
    <row r="2826" spans="1:10" x14ac:dyDescent="0.25">
      <c r="A2826" t="s">
        <v>66</v>
      </c>
      <c r="B2826" t="s">
        <v>67</v>
      </c>
      <c r="C2826">
        <v>5</v>
      </c>
      <c r="D2826">
        <v>14</v>
      </c>
      <c r="E2826" t="s">
        <v>30</v>
      </c>
      <c r="F2826" s="1" t="s">
        <v>147</v>
      </c>
      <c r="G2826" t="str">
        <f>VLOOKUP(A2826,Total!$A$1:$J$47,8,0)</f>
        <v>Upper: PU 100 | Sole: Rubber 100</v>
      </c>
      <c r="H2826" s="6">
        <f>VLOOKUP(A2826,Total!$A$1:$J$47,9,0)</f>
        <v>55</v>
      </c>
      <c r="I2826" s="5">
        <f t="shared" si="88"/>
        <v>65.45</v>
      </c>
      <c r="J2826" s="5">
        <f t="shared" si="89"/>
        <v>327.25</v>
      </c>
    </row>
    <row r="2827" spans="1:10" x14ac:dyDescent="0.25">
      <c r="A2827" t="s">
        <v>68</v>
      </c>
      <c r="B2827" t="s">
        <v>69</v>
      </c>
      <c r="C2827">
        <v>2</v>
      </c>
      <c r="D2827">
        <v>15</v>
      </c>
      <c r="E2827" t="s">
        <v>30</v>
      </c>
      <c r="F2827" s="1" t="s">
        <v>147</v>
      </c>
      <c r="G2827" t="str">
        <f>VLOOKUP(A2827,Total!$A$1:$J$47,8,0)</f>
        <v>Upper: PU 100 | Sole: Thermoplastic Rubber 100</v>
      </c>
      <c r="H2827" s="6">
        <f>VLOOKUP(A2827,Total!$A$1:$J$47,9,0)</f>
        <v>55</v>
      </c>
      <c r="I2827" s="5">
        <f t="shared" si="88"/>
        <v>65.45</v>
      </c>
      <c r="J2827" s="5">
        <f t="shared" si="89"/>
        <v>130.9</v>
      </c>
    </row>
    <row r="2828" spans="1:10" x14ac:dyDescent="0.25">
      <c r="A2828" t="s">
        <v>58</v>
      </c>
      <c r="B2828" t="s">
        <v>59</v>
      </c>
      <c r="C2828">
        <v>2</v>
      </c>
      <c r="D2828">
        <v>15</v>
      </c>
      <c r="E2828" t="s">
        <v>30</v>
      </c>
      <c r="F2828" s="1" t="s">
        <v>14</v>
      </c>
      <c r="G2828" t="str">
        <f>VLOOKUP(A2828,Total!$A$1:$J$47,8,0)</f>
        <v>Upper: PU 100 | Sole: Thermoplastic Rubber 100</v>
      </c>
      <c r="H2828" s="6">
        <f>VLOOKUP(A2828,Total!$A$1:$J$47,9,0)</f>
        <v>55</v>
      </c>
      <c r="I2828" s="5">
        <f t="shared" si="88"/>
        <v>65.45</v>
      </c>
      <c r="J2828" s="5">
        <f t="shared" si="89"/>
        <v>130.9</v>
      </c>
    </row>
    <row r="2829" spans="1:10" x14ac:dyDescent="0.25">
      <c r="A2829" t="s">
        <v>68</v>
      </c>
      <c r="B2829" t="s">
        <v>69</v>
      </c>
      <c r="C2829">
        <v>2</v>
      </c>
      <c r="D2829">
        <v>15</v>
      </c>
      <c r="E2829" t="s">
        <v>30</v>
      </c>
      <c r="F2829" s="1" t="s">
        <v>14</v>
      </c>
      <c r="G2829" t="str">
        <f>VLOOKUP(A2829,Total!$A$1:$J$47,8,0)</f>
        <v>Upper: PU 100 | Sole: Thermoplastic Rubber 100</v>
      </c>
      <c r="H2829" s="6">
        <f>VLOOKUP(A2829,Total!$A$1:$J$47,9,0)</f>
        <v>55</v>
      </c>
      <c r="I2829" s="5">
        <f t="shared" si="88"/>
        <v>65.45</v>
      </c>
      <c r="J2829" s="5">
        <f t="shared" si="89"/>
        <v>130.9</v>
      </c>
    </row>
    <row r="2830" spans="1:10" x14ac:dyDescent="0.25">
      <c r="A2830" t="s">
        <v>68</v>
      </c>
      <c r="B2830" t="s">
        <v>69</v>
      </c>
      <c r="C2830">
        <v>2</v>
      </c>
      <c r="D2830">
        <v>15</v>
      </c>
      <c r="E2830" t="s">
        <v>30</v>
      </c>
      <c r="F2830" s="1" t="s">
        <v>31</v>
      </c>
      <c r="G2830" t="str">
        <f>VLOOKUP(A2830,Total!$A$1:$J$47,8,0)</f>
        <v>Upper: PU 100 | Sole: Thermoplastic Rubber 100</v>
      </c>
      <c r="H2830" s="6">
        <f>VLOOKUP(A2830,Total!$A$1:$J$47,9,0)</f>
        <v>55</v>
      </c>
      <c r="I2830" s="5">
        <f t="shared" si="88"/>
        <v>65.45</v>
      </c>
      <c r="J2830" s="5">
        <f t="shared" si="89"/>
        <v>130.9</v>
      </c>
    </row>
    <row r="2831" spans="1:10" x14ac:dyDescent="0.25">
      <c r="A2831" t="s">
        <v>136</v>
      </c>
      <c r="B2831" t="s">
        <v>137</v>
      </c>
      <c r="C2831">
        <v>12</v>
      </c>
      <c r="D2831">
        <v>15</v>
      </c>
      <c r="E2831" t="s">
        <v>30</v>
      </c>
      <c r="F2831" s="1" t="s">
        <v>148</v>
      </c>
      <c r="G2831" t="str">
        <f>VLOOKUP(A2831,Total!$A$1:$J$47,8,0)</f>
        <v>Upper: PU 100 | Sole: Rubber 100</v>
      </c>
      <c r="H2831" s="6">
        <f>VLOOKUP(A2831,Total!$A$1:$J$47,9,0)</f>
        <v>24</v>
      </c>
      <c r="I2831" s="5">
        <f t="shared" si="88"/>
        <v>28.56</v>
      </c>
      <c r="J2831" s="5">
        <f t="shared" si="89"/>
        <v>342.71999999999997</v>
      </c>
    </row>
    <row r="2832" spans="1:10" x14ac:dyDescent="0.25">
      <c r="A2832" t="s">
        <v>136</v>
      </c>
      <c r="B2832" t="s">
        <v>137</v>
      </c>
      <c r="C2832">
        <v>12</v>
      </c>
      <c r="D2832">
        <v>15</v>
      </c>
      <c r="E2832" t="s">
        <v>30</v>
      </c>
      <c r="F2832" s="1" t="s">
        <v>20</v>
      </c>
      <c r="G2832" t="str">
        <f>VLOOKUP(A2832,Total!$A$1:$J$47,8,0)</f>
        <v>Upper: PU 100 | Sole: Rubber 100</v>
      </c>
      <c r="H2832" s="6">
        <f>VLOOKUP(A2832,Total!$A$1:$J$47,9,0)</f>
        <v>24</v>
      </c>
      <c r="I2832" s="5">
        <f t="shared" si="88"/>
        <v>28.56</v>
      </c>
      <c r="J2832" s="5">
        <f t="shared" si="89"/>
        <v>342.71999999999997</v>
      </c>
    </row>
    <row r="2833" spans="1:10" x14ac:dyDescent="0.25">
      <c r="A2833" t="s">
        <v>120</v>
      </c>
      <c r="B2833" t="s">
        <v>121</v>
      </c>
      <c r="C2833">
        <v>4</v>
      </c>
      <c r="D2833">
        <v>15</v>
      </c>
      <c r="E2833" t="s">
        <v>30</v>
      </c>
      <c r="F2833" s="1" t="s">
        <v>20</v>
      </c>
      <c r="G2833" t="str">
        <f>VLOOKUP(A2833,Total!$A$1:$J$47,8,0)</f>
        <v>Upper-100% Polyester  sock-100% polyurethane outsole-TPR</v>
      </c>
      <c r="H2833" s="6">
        <f>VLOOKUP(A2833,Total!$A$1:$J$47,9,0)</f>
        <v>35</v>
      </c>
      <c r="I2833" s="5">
        <f t="shared" si="88"/>
        <v>41.65</v>
      </c>
      <c r="J2833" s="5">
        <f t="shared" si="89"/>
        <v>166.6</v>
      </c>
    </row>
    <row r="2834" spans="1:10" x14ac:dyDescent="0.25">
      <c r="A2834" t="s">
        <v>136</v>
      </c>
      <c r="B2834" t="s">
        <v>137</v>
      </c>
      <c r="C2834">
        <v>12</v>
      </c>
      <c r="D2834">
        <v>15</v>
      </c>
      <c r="E2834" t="s">
        <v>30</v>
      </c>
      <c r="F2834" s="1" t="s">
        <v>14</v>
      </c>
      <c r="G2834" t="str">
        <f>VLOOKUP(A2834,Total!$A$1:$J$47,8,0)</f>
        <v>Upper: PU 100 | Sole: Rubber 100</v>
      </c>
      <c r="H2834" s="6">
        <f>VLOOKUP(A2834,Total!$A$1:$J$47,9,0)</f>
        <v>24</v>
      </c>
      <c r="I2834" s="5">
        <f t="shared" si="88"/>
        <v>28.56</v>
      </c>
      <c r="J2834" s="5">
        <f t="shared" si="89"/>
        <v>342.71999999999997</v>
      </c>
    </row>
    <row r="2835" spans="1:10" x14ac:dyDescent="0.25">
      <c r="A2835" t="s">
        <v>58</v>
      </c>
      <c r="B2835" t="s">
        <v>59</v>
      </c>
      <c r="C2835">
        <v>2</v>
      </c>
      <c r="D2835">
        <v>15</v>
      </c>
      <c r="E2835" t="s">
        <v>30</v>
      </c>
      <c r="F2835" s="1" t="s">
        <v>20</v>
      </c>
      <c r="G2835" t="str">
        <f>VLOOKUP(A2835,Total!$A$1:$J$47,8,0)</f>
        <v>Upper: PU 100 | Sole: Thermoplastic Rubber 100</v>
      </c>
      <c r="H2835" s="6">
        <f>VLOOKUP(A2835,Total!$A$1:$J$47,9,0)</f>
        <v>55</v>
      </c>
      <c r="I2835" s="5">
        <f t="shared" si="88"/>
        <v>65.45</v>
      </c>
      <c r="J2835" s="5">
        <f t="shared" si="89"/>
        <v>130.9</v>
      </c>
    </row>
    <row r="2836" spans="1:10" x14ac:dyDescent="0.25">
      <c r="A2836" t="s">
        <v>58</v>
      </c>
      <c r="B2836" t="s">
        <v>59</v>
      </c>
      <c r="C2836">
        <v>2</v>
      </c>
      <c r="D2836">
        <v>15</v>
      </c>
      <c r="E2836" t="s">
        <v>30</v>
      </c>
      <c r="F2836" s="1" t="s">
        <v>147</v>
      </c>
      <c r="G2836" t="str">
        <f>VLOOKUP(A2836,Total!$A$1:$J$47,8,0)</f>
        <v>Upper: PU 100 | Sole: Thermoplastic Rubber 100</v>
      </c>
      <c r="H2836" s="6">
        <f>VLOOKUP(A2836,Total!$A$1:$J$47,9,0)</f>
        <v>55</v>
      </c>
      <c r="I2836" s="5">
        <f t="shared" si="88"/>
        <v>65.45</v>
      </c>
      <c r="J2836" s="5">
        <f t="shared" si="89"/>
        <v>130.9</v>
      </c>
    </row>
    <row r="2837" spans="1:10" x14ac:dyDescent="0.25">
      <c r="A2837" t="s">
        <v>136</v>
      </c>
      <c r="B2837" t="s">
        <v>137</v>
      </c>
      <c r="C2837">
        <v>12</v>
      </c>
      <c r="D2837">
        <v>15</v>
      </c>
      <c r="E2837" t="s">
        <v>30</v>
      </c>
      <c r="F2837" s="1" t="s">
        <v>148</v>
      </c>
      <c r="G2837" t="str">
        <f>VLOOKUP(A2837,Total!$A$1:$J$47,8,0)</f>
        <v>Upper: PU 100 | Sole: Rubber 100</v>
      </c>
      <c r="H2837" s="6">
        <f>VLOOKUP(A2837,Total!$A$1:$J$47,9,0)</f>
        <v>24</v>
      </c>
      <c r="I2837" s="5">
        <f t="shared" si="88"/>
        <v>28.56</v>
      </c>
      <c r="J2837" s="5">
        <f t="shared" si="89"/>
        <v>342.71999999999997</v>
      </c>
    </row>
    <row r="2838" spans="1:10" x14ac:dyDescent="0.25">
      <c r="A2838" t="s">
        <v>136</v>
      </c>
      <c r="B2838" t="s">
        <v>137</v>
      </c>
      <c r="C2838">
        <v>12</v>
      </c>
      <c r="D2838">
        <v>15</v>
      </c>
      <c r="E2838" t="s">
        <v>30</v>
      </c>
      <c r="F2838" s="1" t="s">
        <v>147</v>
      </c>
      <c r="G2838" t="str">
        <f>VLOOKUP(A2838,Total!$A$1:$J$47,8,0)</f>
        <v>Upper: PU 100 | Sole: Rubber 100</v>
      </c>
      <c r="H2838" s="6">
        <f>VLOOKUP(A2838,Total!$A$1:$J$47,9,0)</f>
        <v>24</v>
      </c>
      <c r="I2838" s="5">
        <f t="shared" si="88"/>
        <v>28.56</v>
      </c>
      <c r="J2838" s="5">
        <f t="shared" si="89"/>
        <v>342.71999999999997</v>
      </c>
    </row>
    <row r="2839" spans="1:10" x14ac:dyDescent="0.25">
      <c r="A2839" t="s">
        <v>136</v>
      </c>
      <c r="B2839" t="s">
        <v>137</v>
      </c>
      <c r="C2839">
        <v>12</v>
      </c>
      <c r="D2839">
        <v>15</v>
      </c>
      <c r="E2839" t="s">
        <v>30</v>
      </c>
      <c r="F2839" s="1" t="s">
        <v>22</v>
      </c>
      <c r="G2839" t="str">
        <f>VLOOKUP(A2839,Total!$A$1:$J$47,8,0)</f>
        <v>Upper: PU 100 | Sole: Rubber 100</v>
      </c>
      <c r="H2839" s="6">
        <f>VLOOKUP(A2839,Total!$A$1:$J$47,9,0)</f>
        <v>24</v>
      </c>
      <c r="I2839" s="5">
        <f t="shared" si="88"/>
        <v>28.56</v>
      </c>
      <c r="J2839" s="5">
        <f t="shared" si="89"/>
        <v>342.71999999999997</v>
      </c>
    </row>
    <row r="2840" spans="1:10" x14ac:dyDescent="0.25">
      <c r="A2840" t="s">
        <v>136</v>
      </c>
      <c r="B2840" t="s">
        <v>137</v>
      </c>
      <c r="C2840">
        <v>12</v>
      </c>
      <c r="D2840">
        <v>15</v>
      </c>
      <c r="E2840" t="s">
        <v>30</v>
      </c>
      <c r="F2840" s="1" t="s">
        <v>14</v>
      </c>
      <c r="G2840" t="str">
        <f>VLOOKUP(A2840,Total!$A$1:$J$47,8,0)</f>
        <v>Upper: PU 100 | Sole: Rubber 100</v>
      </c>
      <c r="H2840" s="6">
        <f>VLOOKUP(A2840,Total!$A$1:$J$47,9,0)</f>
        <v>24</v>
      </c>
      <c r="I2840" s="5">
        <f t="shared" si="88"/>
        <v>28.56</v>
      </c>
      <c r="J2840" s="5">
        <f t="shared" si="89"/>
        <v>342.71999999999997</v>
      </c>
    </row>
    <row r="2841" spans="1:10" x14ac:dyDescent="0.25">
      <c r="A2841" t="s">
        <v>136</v>
      </c>
      <c r="B2841" t="s">
        <v>137</v>
      </c>
      <c r="C2841">
        <v>12</v>
      </c>
      <c r="D2841">
        <v>15</v>
      </c>
      <c r="E2841" t="s">
        <v>30</v>
      </c>
      <c r="F2841" s="1" t="s">
        <v>147</v>
      </c>
      <c r="G2841" t="str">
        <f>VLOOKUP(A2841,Total!$A$1:$J$47,8,0)</f>
        <v>Upper: PU 100 | Sole: Rubber 100</v>
      </c>
      <c r="H2841" s="6">
        <f>VLOOKUP(A2841,Total!$A$1:$J$47,9,0)</f>
        <v>24</v>
      </c>
      <c r="I2841" s="5">
        <f t="shared" si="88"/>
        <v>28.56</v>
      </c>
      <c r="J2841" s="5">
        <f t="shared" si="89"/>
        <v>342.71999999999997</v>
      </c>
    </row>
    <row r="2842" spans="1:10" x14ac:dyDescent="0.25">
      <c r="A2842" t="s">
        <v>58</v>
      </c>
      <c r="B2842" t="s">
        <v>59</v>
      </c>
      <c r="C2842">
        <v>2</v>
      </c>
      <c r="D2842">
        <v>15</v>
      </c>
      <c r="E2842" t="s">
        <v>30</v>
      </c>
      <c r="F2842" s="1" t="s">
        <v>147</v>
      </c>
      <c r="G2842" t="str">
        <f>VLOOKUP(A2842,Total!$A$1:$J$47,8,0)</f>
        <v>Upper: PU 100 | Sole: Thermoplastic Rubber 100</v>
      </c>
      <c r="H2842" s="6">
        <f>VLOOKUP(A2842,Total!$A$1:$J$47,9,0)</f>
        <v>55</v>
      </c>
      <c r="I2842" s="5">
        <f t="shared" si="88"/>
        <v>65.45</v>
      </c>
      <c r="J2842" s="5">
        <f t="shared" si="89"/>
        <v>130.9</v>
      </c>
    </row>
    <row r="2843" spans="1:10" x14ac:dyDescent="0.25">
      <c r="A2843" t="s">
        <v>136</v>
      </c>
      <c r="B2843" t="s">
        <v>137</v>
      </c>
      <c r="C2843">
        <v>12</v>
      </c>
      <c r="D2843">
        <v>15</v>
      </c>
      <c r="E2843" t="s">
        <v>30</v>
      </c>
      <c r="F2843" s="1" t="s">
        <v>147</v>
      </c>
      <c r="G2843" t="str">
        <f>VLOOKUP(A2843,Total!$A$1:$J$47,8,0)</f>
        <v>Upper: PU 100 | Sole: Rubber 100</v>
      </c>
      <c r="H2843" s="6">
        <f>VLOOKUP(A2843,Total!$A$1:$J$47,9,0)</f>
        <v>24</v>
      </c>
      <c r="I2843" s="5">
        <f t="shared" si="88"/>
        <v>28.56</v>
      </c>
      <c r="J2843" s="5">
        <f t="shared" si="89"/>
        <v>342.71999999999997</v>
      </c>
    </row>
    <row r="2844" spans="1:10" x14ac:dyDescent="0.25">
      <c r="A2844" t="s">
        <v>136</v>
      </c>
      <c r="B2844" t="s">
        <v>137</v>
      </c>
      <c r="C2844">
        <v>12</v>
      </c>
      <c r="D2844">
        <v>15</v>
      </c>
      <c r="E2844" t="s">
        <v>30</v>
      </c>
      <c r="F2844" s="1" t="s">
        <v>20</v>
      </c>
      <c r="G2844" t="str">
        <f>VLOOKUP(A2844,Total!$A$1:$J$47,8,0)</f>
        <v>Upper: PU 100 | Sole: Rubber 100</v>
      </c>
      <c r="H2844" s="6">
        <f>VLOOKUP(A2844,Total!$A$1:$J$47,9,0)</f>
        <v>24</v>
      </c>
      <c r="I2844" s="5">
        <f t="shared" si="88"/>
        <v>28.56</v>
      </c>
      <c r="J2844" s="5">
        <f t="shared" si="89"/>
        <v>342.71999999999997</v>
      </c>
    </row>
    <row r="2845" spans="1:10" x14ac:dyDescent="0.25">
      <c r="A2845" t="s">
        <v>136</v>
      </c>
      <c r="B2845" t="s">
        <v>137</v>
      </c>
      <c r="C2845">
        <v>12</v>
      </c>
      <c r="D2845">
        <v>15</v>
      </c>
      <c r="E2845" t="s">
        <v>30</v>
      </c>
      <c r="F2845" s="1" t="s">
        <v>14</v>
      </c>
      <c r="G2845" t="str">
        <f>VLOOKUP(A2845,Total!$A$1:$J$47,8,0)</f>
        <v>Upper: PU 100 | Sole: Rubber 100</v>
      </c>
      <c r="H2845" s="6">
        <f>VLOOKUP(A2845,Total!$A$1:$J$47,9,0)</f>
        <v>24</v>
      </c>
      <c r="I2845" s="5">
        <f t="shared" si="88"/>
        <v>28.56</v>
      </c>
      <c r="J2845" s="5">
        <f t="shared" si="89"/>
        <v>342.71999999999997</v>
      </c>
    </row>
    <row r="2846" spans="1:10" x14ac:dyDescent="0.25">
      <c r="A2846" t="s">
        <v>136</v>
      </c>
      <c r="B2846" t="s">
        <v>137</v>
      </c>
      <c r="C2846">
        <v>12</v>
      </c>
      <c r="D2846">
        <v>15</v>
      </c>
      <c r="E2846" t="s">
        <v>30</v>
      </c>
      <c r="F2846" s="1" t="s">
        <v>147</v>
      </c>
      <c r="G2846" t="str">
        <f>VLOOKUP(A2846,Total!$A$1:$J$47,8,0)</f>
        <v>Upper: PU 100 | Sole: Rubber 100</v>
      </c>
      <c r="H2846" s="6">
        <f>VLOOKUP(A2846,Total!$A$1:$J$47,9,0)</f>
        <v>24</v>
      </c>
      <c r="I2846" s="5">
        <f t="shared" si="88"/>
        <v>28.56</v>
      </c>
      <c r="J2846" s="5">
        <f t="shared" si="89"/>
        <v>342.71999999999997</v>
      </c>
    </row>
    <row r="2847" spans="1:10" x14ac:dyDescent="0.25">
      <c r="A2847" t="s">
        <v>136</v>
      </c>
      <c r="B2847" t="s">
        <v>137</v>
      </c>
      <c r="C2847">
        <v>12</v>
      </c>
      <c r="D2847">
        <v>15</v>
      </c>
      <c r="E2847" t="s">
        <v>30</v>
      </c>
      <c r="F2847" s="1" t="s">
        <v>31</v>
      </c>
      <c r="G2847" t="str">
        <f>VLOOKUP(A2847,Total!$A$1:$J$47,8,0)</f>
        <v>Upper: PU 100 | Sole: Rubber 100</v>
      </c>
      <c r="H2847" s="6">
        <f>VLOOKUP(A2847,Total!$A$1:$J$47,9,0)</f>
        <v>24</v>
      </c>
      <c r="I2847" s="5">
        <f t="shared" si="88"/>
        <v>28.56</v>
      </c>
      <c r="J2847" s="5">
        <f t="shared" si="89"/>
        <v>342.71999999999997</v>
      </c>
    </row>
    <row r="2848" spans="1:10" x14ac:dyDescent="0.25">
      <c r="A2848" t="s">
        <v>61</v>
      </c>
      <c r="B2848" t="s">
        <v>62</v>
      </c>
      <c r="C2848">
        <v>4</v>
      </c>
      <c r="D2848">
        <v>15</v>
      </c>
      <c r="E2848" t="s">
        <v>30</v>
      </c>
      <c r="F2848" s="1" t="s">
        <v>148</v>
      </c>
      <c r="G2848" t="str">
        <f>VLOOKUP(A2848,Total!$A$1:$J$47,8,0)</f>
        <v>Upper: PU 100 | Sole: Rubber 100</v>
      </c>
      <c r="H2848" s="6">
        <f>VLOOKUP(A2848,Total!$A$1:$J$47,9,0)</f>
        <v>55</v>
      </c>
      <c r="I2848" s="5">
        <f t="shared" si="88"/>
        <v>65.45</v>
      </c>
      <c r="J2848" s="5">
        <f t="shared" si="89"/>
        <v>261.8</v>
      </c>
    </row>
    <row r="2849" spans="1:10" x14ac:dyDescent="0.25">
      <c r="A2849" t="s">
        <v>68</v>
      </c>
      <c r="B2849" t="s">
        <v>69</v>
      </c>
      <c r="C2849">
        <v>1</v>
      </c>
      <c r="D2849">
        <v>15</v>
      </c>
      <c r="E2849" t="s">
        <v>30</v>
      </c>
      <c r="F2849" s="1" t="s">
        <v>22</v>
      </c>
      <c r="G2849" t="str">
        <f>VLOOKUP(A2849,Total!$A$1:$J$47,8,0)</f>
        <v>Upper: PU 100 | Sole: Thermoplastic Rubber 100</v>
      </c>
      <c r="H2849" s="6">
        <f>VLOOKUP(A2849,Total!$A$1:$J$47,9,0)</f>
        <v>55</v>
      </c>
      <c r="I2849" s="5">
        <f t="shared" si="88"/>
        <v>65.45</v>
      </c>
      <c r="J2849" s="5">
        <f t="shared" si="89"/>
        <v>65.45</v>
      </c>
    </row>
    <row r="2850" spans="1:10" x14ac:dyDescent="0.25">
      <c r="A2850" t="s">
        <v>123</v>
      </c>
      <c r="B2850" t="s">
        <v>124</v>
      </c>
      <c r="C2850">
        <v>4</v>
      </c>
      <c r="D2850">
        <v>15</v>
      </c>
      <c r="E2850" t="s">
        <v>30</v>
      </c>
      <c r="F2850" s="1" t="s">
        <v>20</v>
      </c>
      <c r="G2850" t="str">
        <f>VLOOKUP(A2850,Total!$A$1:$J$47,8,0)</f>
        <v>Upper: Synthetic Materials Lining And Sock: Synthetic Materials Outer: Other Synthetic Materials</v>
      </c>
      <c r="H2850" s="6">
        <f>VLOOKUP(A2850,Total!$A$1:$J$47,9,0)</f>
        <v>35</v>
      </c>
      <c r="I2850" s="5">
        <f t="shared" si="88"/>
        <v>41.65</v>
      </c>
      <c r="J2850" s="5">
        <f t="shared" si="89"/>
        <v>166.6</v>
      </c>
    </row>
    <row r="2851" spans="1:10" x14ac:dyDescent="0.25">
      <c r="A2851" t="s">
        <v>132</v>
      </c>
      <c r="B2851" t="s">
        <v>133</v>
      </c>
      <c r="C2851">
        <v>4</v>
      </c>
      <c r="D2851">
        <v>16</v>
      </c>
      <c r="E2851" t="s">
        <v>30</v>
      </c>
      <c r="F2851" s="1" t="s">
        <v>148</v>
      </c>
      <c r="G2851" t="str">
        <f>VLOOKUP(A2851,Total!$A$1:$J$47,8,0)</f>
        <v>Upper: PU 100 | Sole: Rubber 100</v>
      </c>
      <c r="H2851" s="6">
        <f>VLOOKUP(A2851,Total!$A$1:$J$47,9,0)</f>
        <v>55</v>
      </c>
      <c r="I2851" s="5">
        <f t="shared" si="88"/>
        <v>65.45</v>
      </c>
      <c r="J2851" s="5">
        <f t="shared" si="89"/>
        <v>261.8</v>
      </c>
    </row>
    <row r="2852" spans="1:10" x14ac:dyDescent="0.25">
      <c r="A2852" t="s">
        <v>114</v>
      </c>
      <c r="B2852" t="s">
        <v>115</v>
      </c>
      <c r="C2852">
        <v>4</v>
      </c>
      <c r="D2852">
        <v>16</v>
      </c>
      <c r="E2852" t="s">
        <v>30</v>
      </c>
      <c r="F2852" s="1" t="s">
        <v>22</v>
      </c>
      <c r="G2852" t="str">
        <f>VLOOKUP(A2852,Total!$A$1:$J$47,8,0)</f>
        <v>Upper: PU 100 | Sole: Rubber 100</v>
      </c>
      <c r="H2852" s="6">
        <f>VLOOKUP(A2852,Total!$A$1:$J$47,9,0)</f>
        <v>60</v>
      </c>
      <c r="I2852" s="5">
        <f t="shared" si="88"/>
        <v>71.399999999999991</v>
      </c>
      <c r="J2852" s="5">
        <f t="shared" si="89"/>
        <v>285.59999999999997</v>
      </c>
    </row>
    <row r="2853" spans="1:10" x14ac:dyDescent="0.25">
      <c r="A2853" t="s">
        <v>96</v>
      </c>
      <c r="B2853" t="s">
        <v>97</v>
      </c>
      <c r="C2853">
        <v>2</v>
      </c>
      <c r="D2853">
        <v>16</v>
      </c>
      <c r="E2853" t="s">
        <v>30</v>
      </c>
      <c r="F2853" s="1" t="s">
        <v>20</v>
      </c>
      <c r="G2853" t="str">
        <f>VLOOKUP(A2853,Total!$A$1:$J$47,8,0)</f>
        <v>Upper: Textile 100 | Sole: Plastic 100</v>
      </c>
      <c r="H2853" s="6">
        <f>VLOOKUP(A2853,Total!$A$1:$J$47,9,0)</f>
        <v>60</v>
      </c>
      <c r="I2853" s="5">
        <f t="shared" si="88"/>
        <v>71.399999999999991</v>
      </c>
      <c r="J2853" s="5">
        <f t="shared" si="89"/>
        <v>142.79999999999998</v>
      </c>
    </row>
    <row r="2854" spans="1:10" x14ac:dyDescent="0.25">
      <c r="A2854" t="s">
        <v>132</v>
      </c>
      <c r="B2854" t="s">
        <v>133</v>
      </c>
      <c r="C2854">
        <v>4</v>
      </c>
      <c r="D2854">
        <v>16</v>
      </c>
      <c r="E2854" t="s">
        <v>30</v>
      </c>
      <c r="F2854" s="1" t="s">
        <v>22</v>
      </c>
      <c r="G2854" t="str">
        <f>VLOOKUP(A2854,Total!$A$1:$J$47,8,0)</f>
        <v>Upper: PU 100 | Sole: Rubber 100</v>
      </c>
      <c r="H2854" s="6">
        <f>VLOOKUP(A2854,Total!$A$1:$J$47,9,0)</f>
        <v>55</v>
      </c>
      <c r="I2854" s="5">
        <f t="shared" si="88"/>
        <v>65.45</v>
      </c>
      <c r="J2854" s="5">
        <f t="shared" si="89"/>
        <v>261.8</v>
      </c>
    </row>
    <row r="2855" spans="1:10" x14ac:dyDescent="0.25">
      <c r="A2855" t="s">
        <v>105</v>
      </c>
      <c r="B2855" t="s">
        <v>106</v>
      </c>
      <c r="C2855">
        <v>5</v>
      </c>
      <c r="D2855">
        <v>16</v>
      </c>
      <c r="E2855" t="s">
        <v>30</v>
      </c>
      <c r="F2855" s="1" t="s">
        <v>14</v>
      </c>
      <c r="G2855" t="str">
        <f>VLOOKUP(A2855,Total!$A$1:$J$47,8,0)</f>
        <v>Upper: PU 100 | Sole: Rubber 100</v>
      </c>
      <c r="H2855" s="6">
        <f>VLOOKUP(A2855,Total!$A$1:$J$47,9,0)</f>
        <v>50</v>
      </c>
      <c r="I2855" s="5">
        <f t="shared" si="88"/>
        <v>59.5</v>
      </c>
      <c r="J2855" s="5">
        <f t="shared" si="89"/>
        <v>297.5</v>
      </c>
    </row>
    <row r="2856" spans="1:10" x14ac:dyDescent="0.25">
      <c r="A2856" t="s">
        <v>68</v>
      </c>
      <c r="B2856" t="s">
        <v>69</v>
      </c>
      <c r="C2856">
        <v>2</v>
      </c>
      <c r="D2856">
        <v>16</v>
      </c>
      <c r="E2856" t="s">
        <v>30</v>
      </c>
      <c r="F2856" s="1" t="s">
        <v>31</v>
      </c>
      <c r="G2856" t="str">
        <f>VLOOKUP(A2856,Total!$A$1:$J$47,8,0)</f>
        <v>Upper: PU 100 | Sole: Thermoplastic Rubber 100</v>
      </c>
      <c r="H2856" s="6">
        <f>VLOOKUP(A2856,Total!$A$1:$J$47,9,0)</f>
        <v>55</v>
      </c>
      <c r="I2856" s="5">
        <f t="shared" si="88"/>
        <v>65.45</v>
      </c>
      <c r="J2856" s="5">
        <f t="shared" si="89"/>
        <v>130.9</v>
      </c>
    </row>
    <row r="2857" spans="1:10" x14ac:dyDescent="0.25">
      <c r="A2857" t="s">
        <v>68</v>
      </c>
      <c r="B2857" t="s">
        <v>69</v>
      </c>
      <c r="C2857">
        <v>2</v>
      </c>
      <c r="D2857">
        <v>16</v>
      </c>
      <c r="E2857" t="s">
        <v>30</v>
      </c>
      <c r="F2857" s="1" t="s">
        <v>148</v>
      </c>
      <c r="G2857" t="str">
        <f>VLOOKUP(A2857,Total!$A$1:$J$47,8,0)</f>
        <v>Upper: PU 100 | Sole: Thermoplastic Rubber 100</v>
      </c>
      <c r="H2857" s="6">
        <f>VLOOKUP(A2857,Total!$A$1:$J$47,9,0)</f>
        <v>55</v>
      </c>
      <c r="I2857" s="5">
        <f t="shared" si="88"/>
        <v>65.45</v>
      </c>
      <c r="J2857" s="5">
        <f t="shared" si="89"/>
        <v>130.9</v>
      </c>
    </row>
    <row r="2858" spans="1:10" x14ac:dyDescent="0.25">
      <c r="A2858" t="s">
        <v>120</v>
      </c>
      <c r="B2858" t="s">
        <v>121</v>
      </c>
      <c r="C2858">
        <v>4</v>
      </c>
      <c r="D2858">
        <v>16</v>
      </c>
      <c r="E2858" t="s">
        <v>30</v>
      </c>
      <c r="F2858" s="1" t="s">
        <v>148</v>
      </c>
      <c r="G2858" t="str">
        <f>VLOOKUP(A2858,Total!$A$1:$J$47,8,0)</f>
        <v>Upper-100% Polyester  sock-100% polyurethane outsole-TPR</v>
      </c>
      <c r="H2858" s="6">
        <f>VLOOKUP(A2858,Total!$A$1:$J$47,9,0)</f>
        <v>35</v>
      </c>
      <c r="I2858" s="5">
        <f t="shared" si="88"/>
        <v>41.65</v>
      </c>
      <c r="J2858" s="5">
        <f t="shared" si="89"/>
        <v>166.6</v>
      </c>
    </row>
    <row r="2859" spans="1:10" x14ac:dyDescent="0.25">
      <c r="A2859" t="s">
        <v>50</v>
      </c>
      <c r="B2859" t="s">
        <v>52</v>
      </c>
      <c r="C2859">
        <v>12</v>
      </c>
      <c r="D2859">
        <v>16</v>
      </c>
      <c r="E2859" t="s">
        <v>30</v>
      </c>
      <c r="F2859" s="1" t="s">
        <v>14</v>
      </c>
      <c r="G2859" t="str">
        <f>VLOOKUP(A2859,Total!$A$1:$J$47,8,0)</f>
        <v>Upper: Polyurethane 100 | Sole: Polyurethane 100</v>
      </c>
      <c r="H2859" s="6">
        <f>VLOOKUP(A2859,Total!$A$1:$J$47,9,0)</f>
        <v>24</v>
      </c>
      <c r="I2859" s="5">
        <f t="shared" si="88"/>
        <v>28.56</v>
      </c>
      <c r="J2859" s="5">
        <f t="shared" si="89"/>
        <v>342.71999999999997</v>
      </c>
    </row>
    <row r="2860" spans="1:10" x14ac:dyDescent="0.25">
      <c r="A2860" t="s">
        <v>50</v>
      </c>
      <c r="B2860" t="s">
        <v>52</v>
      </c>
      <c r="C2860">
        <v>12</v>
      </c>
      <c r="D2860">
        <v>16</v>
      </c>
      <c r="E2860" t="s">
        <v>30</v>
      </c>
      <c r="F2860" s="1" t="s">
        <v>147</v>
      </c>
      <c r="G2860" t="str">
        <f>VLOOKUP(A2860,Total!$A$1:$J$47,8,0)</f>
        <v>Upper: Polyurethane 100 | Sole: Polyurethane 100</v>
      </c>
      <c r="H2860" s="6">
        <f>VLOOKUP(A2860,Total!$A$1:$J$47,9,0)</f>
        <v>24</v>
      </c>
      <c r="I2860" s="5">
        <f t="shared" si="88"/>
        <v>28.56</v>
      </c>
      <c r="J2860" s="5">
        <f t="shared" si="89"/>
        <v>342.71999999999997</v>
      </c>
    </row>
    <row r="2861" spans="1:10" x14ac:dyDescent="0.25">
      <c r="A2861" t="s">
        <v>50</v>
      </c>
      <c r="B2861" t="s">
        <v>52</v>
      </c>
      <c r="C2861">
        <v>12</v>
      </c>
      <c r="D2861">
        <v>16</v>
      </c>
      <c r="E2861" t="s">
        <v>30</v>
      </c>
      <c r="F2861" s="1" t="s">
        <v>148</v>
      </c>
      <c r="G2861" t="str">
        <f>VLOOKUP(A2861,Total!$A$1:$J$47,8,0)</f>
        <v>Upper: Polyurethane 100 | Sole: Polyurethane 100</v>
      </c>
      <c r="H2861" s="6">
        <f>VLOOKUP(A2861,Total!$A$1:$J$47,9,0)</f>
        <v>24</v>
      </c>
      <c r="I2861" s="5">
        <f t="shared" si="88"/>
        <v>28.56</v>
      </c>
      <c r="J2861" s="5">
        <f t="shared" si="89"/>
        <v>342.71999999999997</v>
      </c>
    </row>
    <row r="2862" spans="1:10" x14ac:dyDescent="0.25">
      <c r="A2862" t="s">
        <v>120</v>
      </c>
      <c r="B2862" t="s">
        <v>121</v>
      </c>
      <c r="C2862">
        <v>4</v>
      </c>
      <c r="D2862">
        <v>16</v>
      </c>
      <c r="E2862" t="s">
        <v>30</v>
      </c>
      <c r="F2862" s="1" t="s">
        <v>20</v>
      </c>
      <c r="G2862" t="str">
        <f>VLOOKUP(A2862,Total!$A$1:$J$47,8,0)</f>
        <v>Upper-100% Polyester  sock-100% polyurethane outsole-TPR</v>
      </c>
      <c r="H2862" s="6">
        <f>VLOOKUP(A2862,Total!$A$1:$J$47,9,0)</f>
        <v>35</v>
      </c>
      <c r="I2862" s="5">
        <f t="shared" si="88"/>
        <v>41.65</v>
      </c>
      <c r="J2862" s="5">
        <f t="shared" si="89"/>
        <v>166.6</v>
      </c>
    </row>
    <row r="2863" spans="1:10" x14ac:dyDescent="0.25">
      <c r="A2863" t="s">
        <v>132</v>
      </c>
      <c r="B2863" t="s">
        <v>133</v>
      </c>
      <c r="C2863">
        <v>4</v>
      </c>
      <c r="D2863">
        <v>16</v>
      </c>
      <c r="E2863" t="s">
        <v>30</v>
      </c>
      <c r="F2863" s="1" t="s">
        <v>14</v>
      </c>
      <c r="G2863" t="str">
        <f>VLOOKUP(A2863,Total!$A$1:$J$47,8,0)</f>
        <v>Upper: PU 100 | Sole: Rubber 100</v>
      </c>
      <c r="H2863" s="6">
        <f>VLOOKUP(A2863,Total!$A$1:$J$47,9,0)</f>
        <v>55</v>
      </c>
      <c r="I2863" s="5">
        <f t="shared" si="88"/>
        <v>65.45</v>
      </c>
      <c r="J2863" s="5">
        <f t="shared" si="89"/>
        <v>261.8</v>
      </c>
    </row>
    <row r="2864" spans="1:10" x14ac:dyDescent="0.25">
      <c r="A2864" t="s">
        <v>132</v>
      </c>
      <c r="B2864" t="s">
        <v>133</v>
      </c>
      <c r="C2864">
        <v>4</v>
      </c>
      <c r="D2864">
        <v>16</v>
      </c>
      <c r="E2864" t="s">
        <v>30</v>
      </c>
      <c r="F2864" s="1" t="s">
        <v>20</v>
      </c>
      <c r="G2864" t="str">
        <f>VLOOKUP(A2864,Total!$A$1:$J$47,8,0)</f>
        <v>Upper: PU 100 | Sole: Rubber 100</v>
      </c>
      <c r="H2864" s="6">
        <f>VLOOKUP(A2864,Total!$A$1:$J$47,9,0)</f>
        <v>55</v>
      </c>
      <c r="I2864" s="5">
        <f t="shared" si="88"/>
        <v>65.45</v>
      </c>
      <c r="J2864" s="5">
        <f t="shared" si="89"/>
        <v>261.8</v>
      </c>
    </row>
    <row r="2865" spans="1:10" x14ac:dyDescent="0.25">
      <c r="A2865" t="s">
        <v>120</v>
      </c>
      <c r="B2865" t="s">
        <v>121</v>
      </c>
      <c r="C2865">
        <v>4</v>
      </c>
      <c r="D2865">
        <v>16</v>
      </c>
      <c r="E2865" t="s">
        <v>30</v>
      </c>
      <c r="F2865" s="1" t="s">
        <v>147</v>
      </c>
      <c r="G2865" t="str">
        <f>VLOOKUP(A2865,Total!$A$1:$J$47,8,0)</f>
        <v>Upper-100% Polyester  sock-100% polyurethane outsole-TPR</v>
      </c>
      <c r="H2865" s="6">
        <f>VLOOKUP(A2865,Total!$A$1:$J$47,9,0)</f>
        <v>35</v>
      </c>
      <c r="I2865" s="5">
        <f t="shared" si="88"/>
        <v>41.65</v>
      </c>
      <c r="J2865" s="5">
        <f t="shared" si="89"/>
        <v>166.6</v>
      </c>
    </row>
    <row r="2866" spans="1:10" x14ac:dyDescent="0.25">
      <c r="A2866" t="s">
        <v>120</v>
      </c>
      <c r="B2866" t="s">
        <v>121</v>
      </c>
      <c r="C2866">
        <v>4</v>
      </c>
      <c r="D2866">
        <v>16</v>
      </c>
      <c r="E2866" t="s">
        <v>30</v>
      </c>
      <c r="F2866" s="1" t="s">
        <v>22</v>
      </c>
      <c r="G2866" t="str">
        <f>VLOOKUP(A2866,Total!$A$1:$J$47,8,0)</f>
        <v>Upper-100% Polyester  sock-100% polyurethane outsole-TPR</v>
      </c>
      <c r="H2866" s="6">
        <f>VLOOKUP(A2866,Total!$A$1:$J$47,9,0)</f>
        <v>35</v>
      </c>
      <c r="I2866" s="5">
        <f t="shared" si="88"/>
        <v>41.65</v>
      </c>
      <c r="J2866" s="5">
        <f t="shared" si="89"/>
        <v>166.6</v>
      </c>
    </row>
    <row r="2867" spans="1:10" x14ac:dyDescent="0.25">
      <c r="A2867" t="s">
        <v>120</v>
      </c>
      <c r="B2867" t="s">
        <v>121</v>
      </c>
      <c r="C2867">
        <v>4</v>
      </c>
      <c r="D2867">
        <v>16</v>
      </c>
      <c r="E2867" t="s">
        <v>30</v>
      </c>
      <c r="F2867" s="1" t="s">
        <v>14</v>
      </c>
      <c r="G2867" t="str">
        <f>VLOOKUP(A2867,Total!$A$1:$J$47,8,0)</f>
        <v>Upper-100% Polyester  sock-100% polyurethane outsole-TPR</v>
      </c>
      <c r="H2867" s="6">
        <f>VLOOKUP(A2867,Total!$A$1:$J$47,9,0)</f>
        <v>35</v>
      </c>
      <c r="I2867" s="5">
        <f t="shared" si="88"/>
        <v>41.65</v>
      </c>
      <c r="J2867" s="5">
        <f t="shared" si="89"/>
        <v>166.6</v>
      </c>
    </row>
    <row r="2868" spans="1:10" x14ac:dyDescent="0.25">
      <c r="A2868" t="s">
        <v>120</v>
      </c>
      <c r="B2868" t="s">
        <v>121</v>
      </c>
      <c r="C2868">
        <v>4</v>
      </c>
      <c r="D2868">
        <v>16</v>
      </c>
      <c r="E2868" t="s">
        <v>30</v>
      </c>
      <c r="F2868" s="1" t="s">
        <v>20</v>
      </c>
      <c r="G2868" t="str">
        <f>VLOOKUP(A2868,Total!$A$1:$J$47,8,0)</f>
        <v>Upper-100% Polyester  sock-100% polyurethane outsole-TPR</v>
      </c>
      <c r="H2868" s="6">
        <f>VLOOKUP(A2868,Total!$A$1:$J$47,9,0)</f>
        <v>35</v>
      </c>
      <c r="I2868" s="5">
        <f t="shared" si="88"/>
        <v>41.65</v>
      </c>
      <c r="J2868" s="5">
        <f t="shared" si="89"/>
        <v>166.6</v>
      </c>
    </row>
    <row r="2869" spans="1:10" x14ac:dyDescent="0.25">
      <c r="A2869" t="s">
        <v>138</v>
      </c>
      <c r="B2869" t="s">
        <v>139</v>
      </c>
      <c r="C2869">
        <v>5</v>
      </c>
      <c r="D2869">
        <v>16</v>
      </c>
      <c r="E2869" t="s">
        <v>30</v>
      </c>
      <c r="F2869" s="1" t="s">
        <v>148</v>
      </c>
      <c r="G2869" t="str">
        <f>VLOOKUP(A2869,Total!$A$1:$J$47,8,0)</f>
        <v>Upper: PU 100 | Sole: Plastic 100</v>
      </c>
      <c r="H2869" s="6">
        <f>VLOOKUP(A2869,Total!$A$1:$J$47,9,0)</f>
        <v>38</v>
      </c>
      <c r="I2869" s="5">
        <f t="shared" si="88"/>
        <v>45.22</v>
      </c>
      <c r="J2869" s="5">
        <f t="shared" si="89"/>
        <v>226.1</v>
      </c>
    </row>
    <row r="2870" spans="1:10" x14ac:dyDescent="0.25">
      <c r="A2870" t="s">
        <v>120</v>
      </c>
      <c r="B2870" t="s">
        <v>121</v>
      </c>
      <c r="C2870">
        <v>4</v>
      </c>
      <c r="D2870">
        <v>16</v>
      </c>
      <c r="E2870" t="s">
        <v>30</v>
      </c>
      <c r="F2870" s="1" t="s">
        <v>148</v>
      </c>
      <c r="G2870" t="str">
        <f>VLOOKUP(A2870,Total!$A$1:$J$47,8,0)</f>
        <v>Upper-100% Polyester  sock-100% polyurethane outsole-TPR</v>
      </c>
      <c r="H2870" s="6">
        <f>VLOOKUP(A2870,Total!$A$1:$J$47,9,0)</f>
        <v>35</v>
      </c>
      <c r="I2870" s="5">
        <f t="shared" si="88"/>
        <v>41.65</v>
      </c>
      <c r="J2870" s="5">
        <f t="shared" si="89"/>
        <v>166.6</v>
      </c>
    </row>
    <row r="2871" spans="1:10" x14ac:dyDescent="0.25">
      <c r="A2871" t="s">
        <v>58</v>
      </c>
      <c r="B2871" t="s">
        <v>59</v>
      </c>
      <c r="C2871">
        <v>2</v>
      </c>
      <c r="D2871">
        <v>16</v>
      </c>
      <c r="E2871" t="s">
        <v>30</v>
      </c>
      <c r="F2871" s="1" t="s">
        <v>14</v>
      </c>
      <c r="G2871" t="str">
        <f>VLOOKUP(A2871,Total!$A$1:$J$47,8,0)</f>
        <v>Upper: PU 100 | Sole: Thermoplastic Rubber 100</v>
      </c>
      <c r="H2871" s="6">
        <f>VLOOKUP(A2871,Total!$A$1:$J$47,9,0)</f>
        <v>55</v>
      </c>
      <c r="I2871" s="5">
        <f t="shared" si="88"/>
        <v>65.45</v>
      </c>
      <c r="J2871" s="5">
        <f t="shared" si="89"/>
        <v>130.9</v>
      </c>
    </row>
    <row r="2872" spans="1:10" x14ac:dyDescent="0.25">
      <c r="A2872" t="s">
        <v>68</v>
      </c>
      <c r="B2872" t="s">
        <v>69</v>
      </c>
      <c r="C2872">
        <v>2</v>
      </c>
      <c r="D2872">
        <v>16</v>
      </c>
      <c r="E2872" t="s">
        <v>30</v>
      </c>
      <c r="F2872" s="1" t="s">
        <v>148</v>
      </c>
      <c r="G2872" t="str">
        <f>VLOOKUP(A2872,Total!$A$1:$J$47,8,0)</f>
        <v>Upper: PU 100 | Sole: Thermoplastic Rubber 100</v>
      </c>
      <c r="H2872" s="6">
        <f>VLOOKUP(A2872,Total!$A$1:$J$47,9,0)</f>
        <v>55</v>
      </c>
      <c r="I2872" s="5">
        <f t="shared" si="88"/>
        <v>65.45</v>
      </c>
      <c r="J2872" s="5">
        <f t="shared" si="89"/>
        <v>130.9</v>
      </c>
    </row>
    <row r="2873" spans="1:10" x14ac:dyDescent="0.25">
      <c r="A2873" t="s">
        <v>68</v>
      </c>
      <c r="B2873" t="s">
        <v>69</v>
      </c>
      <c r="C2873">
        <v>2</v>
      </c>
      <c r="D2873">
        <v>16</v>
      </c>
      <c r="E2873" t="s">
        <v>30</v>
      </c>
      <c r="F2873" s="1" t="s">
        <v>20</v>
      </c>
      <c r="G2873" t="str">
        <f>VLOOKUP(A2873,Total!$A$1:$J$47,8,0)</f>
        <v>Upper: PU 100 | Sole: Thermoplastic Rubber 100</v>
      </c>
      <c r="H2873" s="6">
        <f>VLOOKUP(A2873,Total!$A$1:$J$47,9,0)</f>
        <v>55</v>
      </c>
      <c r="I2873" s="5">
        <f t="shared" si="88"/>
        <v>65.45</v>
      </c>
      <c r="J2873" s="5">
        <f t="shared" si="89"/>
        <v>130.9</v>
      </c>
    </row>
    <row r="2874" spans="1:10" x14ac:dyDescent="0.25">
      <c r="A2874" t="s">
        <v>68</v>
      </c>
      <c r="B2874" t="s">
        <v>69</v>
      </c>
      <c r="C2874">
        <v>2</v>
      </c>
      <c r="D2874">
        <v>16</v>
      </c>
      <c r="E2874" t="s">
        <v>30</v>
      </c>
      <c r="F2874" s="1" t="s">
        <v>31</v>
      </c>
      <c r="G2874" t="str">
        <f>VLOOKUP(A2874,Total!$A$1:$J$47,8,0)</f>
        <v>Upper: PU 100 | Sole: Thermoplastic Rubber 100</v>
      </c>
      <c r="H2874" s="6">
        <f>VLOOKUP(A2874,Total!$A$1:$J$47,9,0)</f>
        <v>55</v>
      </c>
      <c r="I2874" s="5">
        <f t="shared" si="88"/>
        <v>65.45</v>
      </c>
      <c r="J2874" s="5">
        <f t="shared" si="89"/>
        <v>130.9</v>
      </c>
    </row>
    <row r="2875" spans="1:10" x14ac:dyDescent="0.25">
      <c r="A2875" t="s">
        <v>103</v>
      </c>
      <c r="B2875" t="s">
        <v>104</v>
      </c>
      <c r="C2875">
        <v>7</v>
      </c>
      <c r="D2875">
        <v>17</v>
      </c>
      <c r="E2875" t="s">
        <v>30</v>
      </c>
      <c r="F2875" s="1" t="s">
        <v>20</v>
      </c>
      <c r="G2875" t="str">
        <f>VLOOKUP(A2875,Total!$A$1:$J$47,8,0)</f>
        <v>Upper: PU 100 | Sole: Rubber 100</v>
      </c>
      <c r="H2875" s="6">
        <f>VLOOKUP(A2875,Total!$A$1:$J$47,9,0)</f>
        <v>36</v>
      </c>
      <c r="I2875" s="5">
        <f t="shared" si="88"/>
        <v>42.839999999999996</v>
      </c>
      <c r="J2875" s="5">
        <f t="shared" si="89"/>
        <v>299.88</v>
      </c>
    </row>
    <row r="2876" spans="1:10" x14ac:dyDescent="0.25">
      <c r="A2876" t="s">
        <v>103</v>
      </c>
      <c r="B2876" t="s">
        <v>104</v>
      </c>
      <c r="C2876">
        <v>7</v>
      </c>
      <c r="D2876">
        <v>17</v>
      </c>
      <c r="E2876" t="s">
        <v>30</v>
      </c>
      <c r="F2876" s="1" t="s">
        <v>147</v>
      </c>
      <c r="G2876" t="str">
        <f>VLOOKUP(A2876,Total!$A$1:$J$47,8,0)</f>
        <v>Upper: PU 100 | Sole: Rubber 100</v>
      </c>
      <c r="H2876" s="6">
        <f>VLOOKUP(A2876,Total!$A$1:$J$47,9,0)</f>
        <v>36</v>
      </c>
      <c r="I2876" s="5">
        <f t="shared" si="88"/>
        <v>42.839999999999996</v>
      </c>
      <c r="J2876" s="5">
        <f t="shared" si="89"/>
        <v>299.88</v>
      </c>
    </row>
    <row r="2877" spans="1:10" x14ac:dyDescent="0.25">
      <c r="A2877" t="s">
        <v>66</v>
      </c>
      <c r="B2877" t="s">
        <v>67</v>
      </c>
      <c r="C2877">
        <v>5</v>
      </c>
      <c r="D2877">
        <v>17</v>
      </c>
      <c r="E2877" t="s">
        <v>30</v>
      </c>
      <c r="F2877" s="1" t="s">
        <v>147</v>
      </c>
      <c r="G2877" t="str">
        <f>VLOOKUP(A2877,Total!$A$1:$J$47,8,0)</f>
        <v>Upper: PU 100 | Sole: Rubber 100</v>
      </c>
      <c r="H2877" s="6">
        <f>VLOOKUP(A2877,Total!$A$1:$J$47,9,0)</f>
        <v>55</v>
      </c>
      <c r="I2877" s="5">
        <f t="shared" si="88"/>
        <v>65.45</v>
      </c>
      <c r="J2877" s="5">
        <f t="shared" si="89"/>
        <v>327.25</v>
      </c>
    </row>
    <row r="2878" spans="1:10" x14ac:dyDescent="0.25">
      <c r="A2878" t="s">
        <v>103</v>
      </c>
      <c r="B2878" t="s">
        <v>104</v>
      </c>
      <c r="C2878">
        <v>7</v>
      </c>
      <c r="D2878">
        <v>17</v>
      </c>
      <c r="E2878" t="s">
        <v>30</v>
      </c>
      <c r="F2878" s="1" t="s">
        <v>148</v>
      </c>
      <c r="G2878" t="str">
        <f>VLOOKUP(A2878,Total!$A$1:$J$47,8,0)</f>
        <v>Upper: PU 100 | Sole: Rubber 100</v>
      </c>
      <c r="H2878" s="6">
        <f>VLOOKUP(A2878,Total!$A$1:$J$47,9,0)</f>
        <v>36</v>
      </c>
      <c r="I2878" s="5">
        <f t="shared" si="88"/>
        <v>42.839999999999996</v>
      </c>
      <c r="J2878" s="5">
        <f t="shared" si="89"/>
        <v>299.88</v>
      </c>
    </row>
    <row r="2879" spans="1:10" x14ac:dyDescent="0.25">
      <c r="A2879" t="s">
        <v>136</v>
      </c>
      <c r="B2879" t="s">
        <v>137</v>
      </c>
      <c r="C2879">
        <v>12</v>
      </c>
      <c r="D2879">
        <v>17</v>
      </c>
      <c r="E2879" t="s">
        <v>30</v>
      </c>
      <c r="F2879" s="1" t="s">
        <v>20</v>
      </c>
      <c r="G2879" t="str">
        <f>VLOOKUP(A2879,Total!$A$1:$J$47,8,0)</f>
        <v>Upper: PU 100 | Sole: Rubber 100</v>
      </c>
      <c r="H2879" s="6">
        <f>VLOOKUP(A2879,Total!$A$1:$J$47,9,0)</f>
        <v>24</v>
      </c>
      <c r="I2879" s="5">
        <f t="shared" si="88"/>
        <v>28.56</v>
      </c>
      <c r="J2879" s="5">
        <f t="shared" si="89"/>
        <v>342.71999999999997</v>
      </c>
    </row>
    <row r="2880" spans="1:10" x14ac:dyDescent="0.25">
      <c r="A2880" t="s">
        <v>68</v>
      </c>
      <c r="B2880" t="s">
        <v>69</v>
      </c>
      <c r="C2880">
        <v>2</v>
      </c>
      <c r="D2880">
        <v>17</v>
      </c>
      <c r="E2880" t="s">
        <v>30</v>
      </c>
      <c r="F2880" s="1" t="s">
        <v>147</v>
      </c>
      <c r="G2880" t="str">
        <f>VLOOKUP(A2880,Total!$A$1:$J$47,8,0)</f>
        <v>Upper: PU 100 | Sole: Thermoplastic Rubber 100</v>
      </c>
      <c r="H2880" s="6">
        <f>VLOOKUP(A2880,Total!$A$1:$J$47,9,0)</f>
        <v>55</v>
      </c>
      <c r="I2880" s="5">
        <f t="shared" si="88"/>
        <v>65.45</v>
      </c>
      <c r="J2880" s="5">
        <f t="shared" si="89"/>
        <v>130.9</v>
      </c>
    </row>
    <row r="2881" spans="1:10" x14ac:dyDescent="0.25">
      <c r="A2881" t="s">
        <v>107</v>
      </c>
      <c r="B2881" t="s">
        <v>109</v>
      </c>
      <c r="C2881">
        <v>4</v>
      </c>
      <c r="D2881">
        <v>17</v>
      </c>
      <c r="E2881" t="s">
        <v>30</v>
      </c>
      <c r="F2881" s="1" t="s">
        <v>148</v>
      </c>
      <c r="G2881" t="str">
        <f>VLOOKUP(A2881,Total!$A$1:$J$47,8,0)</f>
        <v>Upper: PU 100 | Sole: Rubber 100</v>
      </c>
      <c r="H2881" s="6">
        <f>VLOOKUP(A2881,Total!$A$1:$J$47,9,0)</f>
        <v>55</v>
      </c>
      <c r="I2881" s="5">
        <f t="shared" si="88"/>
        <v>65.45</v>
      </c>
      <c r="J2881" s="5">
        <f t="shared" si="89"/>
        <v>261.8</v>
      </c>
    </row>
    <row r="2882" spans="1:10" x14ac:dyDescent="0.25">
      <c r="A2882" t="s">
        <v>128</v>
      </c>
      <c r="B2882" t="s">
        <v>129</v>
      </c>
      <c r="C2882">
        <v>5</v>
      </c>
      <c r="D2882">
        <v>17</v>
      </c>
      <c r="E2882" t="s">
        <v>30</v>
      </c>
      <c r="F2882" s="1" t="s">
        <v>147</v>
      </c>
      <c r="G2882" t="str">
        <f>VLOOKUP(A2882,Total!$A$1:$J$47,8,0)</f>
        <v>Upper: PU 100 | Sole: Rubber 100</v>
      </c>
      <c r="H2882" s="6">
        <f>VLOOKUP(A2882,Total!$A$1:$J$47,9,0)</f>
        <v>60</v>
      </c>
      <c r="I2882" s="5">
        <f t="shared" si="88"/>
        <v>71.399999999999991</v>
      </c>
      <c r="J2882" s="5">
        <f t="shared" si="89"/>
        <v>356.99999999999994</v>
      </c>
    </row>
    <row r="2883" spans="1:10" x14ac:dyDescent="0.25">
      <c r="A2883" t="s">
        <v>78</v>
      </c>
      <c r="B2883" t="s">
        <v>79</v>
      </c>
      <c r="C2883">
        <v>5</v>
      </c>
      <c r="D2883">
        <v>17</v>
      </c>
      <c r="E2883" t="s">
        <v>30</v>
      </c>
      <c r="F2883" s="1" t="s">
        <v>14</v>
      </c>
      <c r="G2883" t="str">
        <f>VLOOKUP(A2883,Total!$A$1:$J$47,8,0)</f>
        <v>Upper: Polyester 100 | Sole: Rubber 100</v>
      </c>
      <c r="H2883" s="6">
        <f>VLOOKUP(A2883,Total!$A$1:$J$47,9,0)</f>
        <v>55</v>
      </c>
      <c r="I2883" s="5">
        <f t="shared" ref="I2883:I2946" si="90">H2883*1.19</f>
        <v>65.45</v>
      </c>
      <c r="J2883" s="5">
        <f t="shared" ref="J2883:J2946" si="91">I2883*C2883</f>
        <v>327.25</v>
      </c>
    </row>
    <row r="2884" spans="1:10" x14ac:dyDescent="0.25">
      <c r="A2884" t="s">
        <v>78</v>
      </c>
      <c r="B2884" t="s">
        <v>79</v>
      </c>
      <c r="C2884">
        <v>5</v>
      </c>
      <c r="D2884">
        <v>17</v>
      </c>
      <c r="E2884" t="s">
        <v>30</v>
      </c>
      <c r="F2884" s="1" t="s">
        <v>147</v>
      </c>
      <c r="G2884" t="str">
        <f>VLOOKUP(A2884,Total!$A$1:$J$47,8,0)</f>
        <v>Upper: Polyester 100 | Sole: Rubber 100</v>
      </c>
      <c r="H2884" s="6">
        <f>VLOOKUP(A2884,Total!$A$1:$J$47,9,0)</f>
        <v>55</v>
      </c>
      <c r="I2884" s="5">
        <f t="shared" si="90"/>
        <v>65.45</v>
      </c>
      <c r="J2884" s="5">
        <f t="shared" si="91"/>
        <v>327.25</v>
      </c>
    </row>
    <row r="2885" spans="1:10" x14ac:dyDescent="0.25">
      <c r="A2885" t="s">
        <v>78</v>
      </c>
      <c r="B2885" t="s">
        <v>79</v>
      </c>
      <c r="C2885">
        <v>5</v>
      </c>
      <c r="D2885">
        <v>17</v>
      </c>
      <c r="E2885" t="s">
        <v>30</v>
      </c>
      <c r="F2885" s="1" t="s">
        <v>147</v>
      </c>
      <c r="G2885" t="str">
        <f>VLOOKUP(A2885,Total!$A$1:$J$47,8,0)</f>
        <v>Upper: Polyester 100 | Sole: Rubber 100</v>
      </c>
      <c r="H2885" s="6">
        <f>VLOOKUP(A2885,Total!$A$1:$J$47,9,0)</f>
        <v>55</v>
      </c>
      <c r="I2885" s="5">
        <f t="shared" si="90"/>
        <v>65.45</v>
      </c>
      <c r="J2885" s="5">
        <f t="shared" si="91"/>
        <v>327.25</v>
      </c>
    </row>
    <row r="2886" spans="1:10" x14ac:dyDescent="0.25">
      <c r="A2886" t="s">
        <v>78</v>
      </c>
      <c r="B2886" t="s">
        <v>79</v>
      </c>
      <c r="C2886">
        <v>5</v>
      </c>
      <c r="D2886">
        <v>17</v>
      </c>
      <c r="E2886" t="s">
        <v>30</v>
      </c>
      <c r="F2886" s="1" t="s">
        <v>148</v>
      </c>
      <c r="G2886" t="str">
        <f>VLOOKUP(A2886,Total!$A$1:$J$47,8,0)</f>
        <v>Upper: Polyester 100 | Sole: Rubber 100</v>
      </c>
      <c r="H2886" s="6">
        <f>VLOOKUP(A2886,Total!$A$1:$J$47,9,0)</f>
        <v>55</v>
      </c>
      <c r="I2886" s="5">
        <f t="shared" si="90"/>
        <v>65.45</v>
      </c>
      <c r="J2886" s="5">
        <f t="shared" si="91"/>
        <v>327.25</v>
      </c>
    </row>
    <row r="2887" spans="1:10" x14ac:dyDescent="0.25">
      <c r="A2887" t="s">
        <v>107</v>
      </c>
      <c r="B2887" t="s">
        <v>109</v>
      </c>
      <c r="C2887">
        <v>4</v>
      </c>
      <c r="D2887">
        <v>17</v>
      </c>
      <c r="E2887" t="s">
        <v>30</v>
      </c>
      <c r="F2887" s="1" t="s">
        <v>147</v>
      </c>
      <c r="G2887" t="str">
        <f>VLOOKUP(A2887,Total!$A$1:$J$47,8,0)</f>
        <v>Upper: PU 100 | Sole: Rubber 100</v>
      </c>
      <c r="H2887" s="6">
        <f>VLOOKUP(A2887,Total!$A$1:$J$47,9,0)</f>
        <v>55</v>
      </c>
      <c r="I2887" s="5">
        <f t="shared" si="90"/>
        <v>65.45</v>
      </c>
      <c r="J2887" s="5">
        <f t="shared" si="91"/>
        <v>261.8</v>
      </c>
    </row>
    <row r="2888" spans="1:10" x14ac:dyDescent="0.25">
      <c r="A2888" t="s">
        <v>107</v>
      </c>
      <c r="B2888" t="s">
        <v>109</v>
      </c>
      <c r="C2888">
        <v>4</v>
      </c>
      <c r="D2888">
        <v>17</v>
      </c>
      <c r="E2888" t="s">
        <v>30</v>
      </c>
      <c r="F2888" s="1" t="s">
        <v>148</v>
      </c>
      <c r="G2888" t="str">
        <f>VLOOKUP(A2888,Total!$A$1:$J$47,8,0)</f>
        <v>Upper: PU 100 | Sole: Rubber 100</v>
      </c>
      <c r="H2888" s="6">
        <f>VLOOKUP(A2888,Total!$A$1:$J$47,9,0)</f>
        <v>55</v>
      </c>
      <c r="I2888" s="5">
        <f t="shared" si="90"/>
        <v>65.45</v>
      </c>
      <c r="J2888" s="5">
        <f t="shared" si="91"/>
        <v>261.8</v>
      </c>
    </row>
    <row r="2889" spans="1:10" x14ac:dyDescent="0.25">
      <c r="A2889" t="s">
        <v>132</v>
      </c>
      <c r="B2889" t="s">
        <v>133</v>
      </c>
      <c r="C2889">
        <v>4</v>
      </c>
      <c r="D2889">
        <v>17</v>
      </c>
      <c r="E2889" t="s">
        <v>30</v>
      </c>
      <c r="F2889" s="1" t="s">
        <v>147</v>
      </c>
      <c r="G2889" t="str">
        <f>VLOOKUP(A2889,Total!$A$1:$J$47,8,0)</f>
        <v>Upper: PU 100 | Sole: Rubber 100</v>
      </c>
      <c r="H2889" s="6">
        <f>VLOOKUP(A2889,Total!$A$1:$J$47,9,0)</f>
        <v>55</v>
      </c>
      <c r="I2889" s="5">
        <f t="shared" si="90"/>
        <v>65.45</v>
      </c>
      <c r="J2889" s="5">
        <f t="shared" si="91"/>
        <v>261.8</v>
      </c>
    </row>
    <row r="2890" spans="1:10" x14ac:dyDescent="0.25">
      <c r="A2890" t="s">
        <v>107</v>
      </c>
      <c r="B2890" t="s">
        <v>109</v>
      </c>
      <c r="C2890">
        <v>4</v>
      </c>
      <c r="D2890">
        <v>17</v>
      </c>
      <c r="E2890" t="s">
        <v>30</v>
      </c>
      <c r="F2890" s="1" t="s">
        <v>147</v>
      </c>
      <c r="G2890" t="str">
        <f>VLOOKUP(A2890,Total!$A$1:$J$47,8,0)</f>
        <v>Upper: PU 100 | Sole: Rubber 100</v>
      </c>
      <c r="H2890" s="6">
        <f>VLOOKUP(A2890,Total!$A$1:$J$47,9,0)</f>
        <v>55</v>
      </c>
      <c r="I2890" s="5">
        <f t="shared" si="90"/>
        <v>65.45</v>
      </c>
      <c r="J2890" s="5">
        <f t="shared" si="91"/>
        <v>261.8</v>
      </c>
    </row>
    <row r="2891" spans="1:10" x14ac:dyDescent="0.25">
      <c r="A2891" t="s">
        <v>107</v>
      </c>
      <c r="B2891" t="s">
        <v>109</v>
      </c>
      <c r="C2891">
        <v>4</v>
      </c>
      <c r="D2891">
        <v>17</v>
      </c>
      <c r="E2891" t="s">
        <v>30</v>
      </c>
      <c r="F2891" s="1" t="s">
        <v>148</v>
      </c>
      <c r="G2891" t="str">
        <f>VLOOKUP(A2891,Total!$A$1:$J$47,8,0)</f>
        <v>Upper: PU 100 | Sole: Rubber 100</v>
      </c>
      <c r="H2891" s="6">
        <f>VLOOKUP(A2891,Total!$A$1:$J$47,9,0)</f>
        <v>55</v>
      </c>
      <c r="I2891" s="5">
        <f t="shared" si="90"/>
        <v>65.45</v>
      </c>
      <c r="J2891" s="5">
        <f t="shared" si="91"/>
        <v>261.8</v>
      </c>
    </row>
    <row r="2892" spans="1:10" x14ac:dyDescent="0.25">
      <c r="A2892" t="s">
        <v>107</v>
      </c>
      <c r="B2892" t="s">
        <v>109</v>
      </c>
      <c r="C2892">
        <v>4</v>
      </c>
      <c r="D2892">
        <v>17</v>
      </c>
      <c r="E2892" t="s">
        <v>30</v>
      </c>
      <c r="F2892" s="1" t="s">
        <v>22</v>
      </c>
      <c r="G2892" t="str">
        <f>VLOOKUP(A2892,Total!$A$1:$J$47,8,0)</f>
        <v>Upper: PU 100 | Sole: Rubber 100</v>
      </c>
      <c r="H2892" s="6">
        <f>VLOOKUP(A2892,Total!$A$1:$J$47,9,0)</f>
        <v>55</v>
      </c>
      <c r="I2892" s="5">
        <f t="shared" si="90"/>
        <v>65.45</v>
      </c>
      <c r="J2892" s="5">
        <f t="shared" si="91"/>
        <v>261.8</v>
      </c>
    </row>
    <row r="2893" spans="1:10" x14ac:dyDescent="0.25">
      <c r="A2893" t="s">
        <v>107</v>
      </c>
      <c r="B2893" t="s">
        <v>109</v>
      </c>
      <c r="C2893">
        <v>4</v>
      </c>
      <c r="D2893">
        <v>17</v>
      </c>
      <c r="E2893" t="s">
        <v>30</v>
      </c>
      <c r="F2893" s="1" t="s">
        <v>20</v>
      </c>
      <c r="G2893" t="str">
        <f>VLOOKUP(A2893,Total!$A$1:$J$47,8,0)</f>
        <v>Upper: PU 100 | Sole: Rubber 100</v>
      </c>
      <c r="H2893" s="6">
        <f>VLOOKUP(A2893,Total!$A$1:$J$47,9,0)</f>
        <v>55</v>
      </c>
      <c r="I2893" s="5">
        <f t="shared" si="90"/>
        <v>65.45</v>
      </c>
      <c r="J2893" s="5">
        <f t="shared" si="91"/>
        <v>261.8</v>
      </c>
    </row>
    <row r="2894" spans="1:10" x14ac:dyDescent="0.25">
      <c r="A2894" t="s">
        <v>107</v>
      </c>
      <c r="B2894" t="s">
        <v>109</v>
      </c>
      <c r="C2894">
        <v>4</v>
      </c>
      <c r="D2894">
        <v>17</v>
      </c>
      <c r="E2894" t="s">
        <v>30</v>
      </c>
      <c r="F2894" s="1" t="s">
        <v>14</v>
      </c>
      <c r="G2894" t="str">
        <f>VLOOKUP(A2894,Total!$A$1:$J$47,8,0)</f>
        <v>Upper: PU 100 | Sole: Rubber 100</v>
      </c>
      <c r="H2894" s="6">
        <f>VLOOKUP(A2894,Total!$A$1:$J$47,9,0)</f>
        <v>55</v>
      </c>
      <c r="I2894" s="5">
        <f t="shared" si="90"/>
        <v>65.45</v>
      </c>
      <c r="J2894" s="5">
        <f t="shared" si="91"/>
        <v>261.8</v>
      </c>
    </row>
    <row r="2895" spans="1:10" x14ac:dyDescent="0.25">
      <c r="A2895" t="s">
        <v>107</v>
      </c>
      <c r="B2895" t="s">
        <v>109</v>
      </c>
      <c r="C2895">
        <v>4</v>
      </c>
      <c r="D2895">
        <v>17</v>
      </c>
      <c r="E2895" t="s">
        <v>30</v>
      </c>
      <c r="F2895" s="1" t="s">
        <v>20</v>
      </c>
      <c r="G2895" t="str">
        <f>VLOOKUP(A2895,Total!$A$1:$J$47,8,0)</f>
        <v>Upper: PU 100 | Sole: Rubber 100</v>
      </c>
      <c r="H2895" s="6">
        <f>VLOOKUP(A2895,Total!$A$1:$J$47,9,0)</f>
        <v>55</v>
      </c>
      <c r="I2895" s="5">
        <f t="shared" si="90"/>
        <v>65.45</v>
      </c>
      <c r="J2895" s="5">
        <f t="shared" si="91"/>
        <v>261.8</v>
      </c>
    </row>
    <row r="2896" spans="1:10" x14ac:dyDescent="0.25">
      <c r="A2896" t="s">
        <v>132</v>
      </c>
      <c r="B2896" t="s">
        <v>133</v>
      </c>
      <c r="C2896">
        <v>4</v>
      </c>
      <c r="D2896">
        <v>17</v>
      </c>
      <c r="E2896" t="s">
        <v>30</v>
      </c>
      <c r="F2896" s="1" t="s">
        <v>148</v>
      </c>
      <c r="G2896" t="str">
        <f>VLOOKUP(A2896,Total!$A$1:$J$47,8,0)</f>
        <v>Upper: PU 100 | Sole: Rubber 100</v>
      </c>
      <c r="H2896" s="6">
        <f>VLOOKUP(A2896,Total!$A$1:$J$47,9,0)</f>
        <v>55</v>
      </c>
      <c r="I2896" s="5">
        <f t="shared" si="90"/>
        <v>65.45</v>
      </c>
      <c r="J2896" s="5">
        <f t="shared" si="91"/>
        <v>261.8</v>
      </c>
    </row>
    <row r="2897" spans="1:10" x14ac:dyDescent="0.25">
      <c r="A2897" t="s">
        <v>132</v>
      </c>
      <c r="B2897" t="s">
        <v>133</v>
      </c>
      <c r="C2897">
        <v>4</v>
      </c>
      <c r="D2897">
        <v>17</v>
      </c>
      <c r="E2897" t="s">
        <v>30</v>
      </c>
      <c r="F2897" s="1" t="s">
        <v>22</v>
      </c>
      <c r="G2897" t="str">
        <f>VLOOKUP(A2897,Total!$A$1:$J$47,8,0)</f>
        <v>Upper: PU 100 | Sole: Rubber 100</v>
      </c>
      <c r="H2897" s="6">
        <f>VLOOKUP(A2897,Total!$A$1:$J$47,9,0)</f>
        <v>55</v>
      </c>
      <c r="I2897" s="5">
        <f t="shared" si="90"/>
        <v>65.45</v>
      </c>
      <c r="J2897" s="5">
        <f t="shared" si="91"/>
        <v>261.8</v>
      </c>
    </row>
    <row r="2898" spans="1:10" x14ac:dyDescent="0.25">
      <c r="A2898" t="s">
        <v>136</v>
      </c>
      <c r="B2898" t="s">
        <v>137</v>
      </c>
      <c r="C2898">
        <v>12</v>
      </c>
      <c r="D2898">
        <v>17</v>
      </c>
      <c r="E2898" t="s">
        <v>30</v>
      </c>
      <c r="F2898" s="1" t="s">
        <v>20</v>
      </c>
      <c r="G2898" t="str">
        <f>VLOOKUP(A2898,Total!$A$1:$J$47,8,0)</f>
        <v>Upper: PU 100 | Sole: Rubber 100</v>
      </c>
      <c r="H2898" s="6">
        <f>VLOOKUP(A2898,Total!$A$1:$J$47,9,0)</f>
        <v>24</v>
      </c>
      <c r="I2898" s="5">
        <f t="shared" si="90"/>
        <v>28.56</v>
      </c>
      <c r="J2898" s="5">
        <f t="shared" si="91"/>
        <v>342.71999999999997</v>
      </c>
    </row>
    <row r="2899" spans="1:10" x14ac:dyDescent="0.25">
      <c r="A2899" t="s">
        <v>68</v>
      </c>
      <c r="B2899" t="s">
        <v>69</v>
      </c>
      <c r="C2899">
        <v>2</v>
      </c>
      <c r="D2899">
        <v>18</v>
      </c>
      <c r="E2899" t="s">
        <v>30</v>
      </c>
      <c r="F2899" s="1" t="s">
        <v>147</v>
      </c>
      <c r="G2899" t="str">
        <f>VLOOKUP(A2899,Total!$A$1:$J$47,8,0)</f>
        <v>Upper: PU 100 | Sole: Thermoplastic Rubber 100</v>
      </c>
      <c r="H2899" s="6">
        <f>VLOOKUP(A2899,Total!$A$1:$J$47,9,0)</f>
        <v>55</v>
      </c>
      <c r="I2899" s="5">
        <f t="shared" si="90"/>
        <v>65.45</v>
      </c>
      <c r="J2899" s="5">
        <f t="shared" si="91"/>
        <v>130.9</v>
      </c>
    </row>
    <row r="2900" spans="1:10" x14ac:dyDescent="0.25">
      <c r="A2900" t="s">
        <v>68</v>
      </c>
      <c r="B2900" t="s">
        <v>69</v>
      </c>
      <c r="C2900">
        <v>2</v>
      </c>
      <c r="D2900">
        <v>18</v>
      </c>
      <c r="E2900" t="s">
        <v>30</v>
      </c>
      <c r="F2900" s="1" t="s">
        <v>20</v>
      </c>
      <c r="G2900" t="str">
        <f>VLOOKUP(A2900,Total!$A$1:$J$47,8,0)</f>
        <v>Upper: PU 100 | Sole: Thermoplastic Rubber 100</v>
      </c>
      <c r="H2900" s="6">
        <f>VLOOKUP(A2900,Total!$A$1:$J$47,9,0)</f>
        <v>55</v>
      </c>
      <c r="I2900" s="5">
        <f t="shared" si="90"/>
        <v>65.45</v>
      </c>
      <c r="J2900" s="5">
        <f t="shared" si="91"/>
        <v>130.9</v>
      </c>
    </row>
    <row r="2901" spans="1:10" x14ac:dyDescent="0.25">
      <c r="A2901" t="s">
        <v>68</v>
      </c>
      <c r="B2901" t="s">
        <v>69</v>
      </c>
      <c r="C2901">
        <v>2</v>
      </c>
      <c r="D2901">
        <v>18</v>
      </c>
      <c r="E2901" t="s">
        <v>30</v>
      </c>
      <c r="F2901" s="1" t="s">
        <v>147</v>
      </c>
      <c r="G2901" t="str">
        <f>VLOOKUP(A2901,Total!$A$1:$J$47,8,0)</f>
        <v>Upper: PU 100 | Sole: Thermoplastic Rubber 100</v>
      </c>
      <c r="H2901" s="6">
        <f>VLOOKUP(A2901,Total!$A$1:$J$47,9,0)</f>
        <v>55</v>
      </c>
      <c r="I2901" s="5">
        <f t="shared" si="90"/>
        <v>65.45</v>
      </c>
      <c r="J2901" s="5">
        <f t="shared" si="91"/>
        <v>130.9</v>
      </c>
    </row>
    <row r="2902" spans="1:10" x14ac:dyDescent="0.25">
      <c r="A2902" t="s">
        <v>72</v>
      </c>
      <c r="B2902" t="s">
        <v>73</v>
      </c>
      <c r="C2902">
        <v>15</v>
      </c>
      <c r="D2902">
        <v>18</v>
      </c>
      <c r="E2902" t="s">
        <v>30</v>
      </c>
      <c r="F2902" s="1" t="s">
        <v>31</v>
      </c>
      <c r="G2902" t="str">
        <f>VLOOKUP(A2902,Total!$A$1:$J$47,8,0)</f>
        <v>Upper: 100% PU Sole: 100% TPR</v>
      </c>
      <c r="H2902" s="6">
        <f>VLOOKUP(A2902,Total!$A$1:$J$47,9,0)</f>
        <v>22</v>
      </c>
      <c r="I2902" s="5">
        <f t="shared" si="90"/>
        <v>26.18</v>
      </c>
      <c r="J2902" s="5">
        <f t="shared" si="91"/>
        <v>392.7</v>
      </c>
    </row>
    <row r="2903" spans="1:10" x14ac:dyDescent="0.25">
      <c r="A2903" t="s">
        <v>134</v>
      </c>
      <c r="B2903" t="s">
        <v>135</v>
      </c>
      <c r="C2903">
        <v>10</v>
      </c>
      <c r="D2903">
        <v>18</v>
      </c>
      <c r="E2903" t="s">
        <v>30</v>
      </c>
      <c r="F2903" s="1" t="s">
        <v>14</v>
      </c>
      <c r="G2903" t="str">
        <f>VLOOKUP(A2903,Total!$A$1:$J$47,8,0)</f>
        <v>Upper: Polyester 100 | Sole: Rubber 100</v>
      </c>
      <c r="H2903" s="6">
        <f>VLOOKUP(A2903,Total!$A$1:$J$47,9,0)</f>
        <v>28</v>
      </c>
      <c r="I2903" s="5">
        <f t="shared" si="90"/>
        <v>33.32</v>
      </c>
      <c r="J2903" s="5">
        <f t="shared" si="91"/>
        <v>333.2</v>
      </c>
    </row>
    <row r="2904" spans="1:10" x14ac:dyDescent="0.25">
      <c r="A2904" t="s">
        <v>134</v>
      </c>
      <c r="B2904" t="s">
        <v>135</v>
      </c>
      <c r="C2904">
        <v>10</v>
      </c>
      <c r="D2904">
        <v>18</v>
      </c>
      <c r="E2904" t="s">
        <v>30</v>
      </c>
      <c r="F2904" s="1" t="s">
        <v>22</v>
      </c>
      <c r="G2904" t="str">
        <f>VLOOKUP(A2904,Total!$A$1:$J$47,8,0)</f>
        <v>Upper: Polyester 100 | Sole: Rubber 100</v>
      </c>
      <c r="H2904" s="6">
        <f>VLOOKUP(A2904,Total!$A$1:$J$47,9,0)</f>
        <v>28</v>
      </c>
      <c r="I2904" s="5">
        <f t="shared" si="90"/>
        <v>33.32</v>
      </c>
      <c r="J2904" s="5">
        <f t="shared" si="91"/>
        <v>333.2</v>
      </c>
    </row>
    <row r="2905" spans="1:10" x14ac:dyDescent="0.25">
      <c r="A2905" t="s">
        <v>68</v>
      </c>
      <c r="B2905" t="s">
        <v>69</v>
      </c>
      <c r="C2905">
        <v>2</v>
      </c>
      <c r="D2905">
        <v>18</v>
      </c>
      <c r="E2905" t="s">
        <v>30</v>
      </c>
      <c r="F2905" s="1" t="s">
        <v>147</v>
      </c>
      <c r="G2905" t="str">
        <f>VLOOKUP(A2905,Total!$A$1:$J$47,8,0)</f>
        <v>Upper: PU 100 | Sole: Thermoplastic Rubber 100</v>
      </c>
      <c r="H2905" s="6">
        <f>VLOOKUP(A2905,Total!$A$1:$J$47,9,0)</f>
        <v>55</v>
      </c>
      <c r="I2905" s="5">
        <f t="shared" si="90"/>
        <v>65.45</v>
      </c>
      <c r="J2905" s="5">
        <f t="shared" si="91"/>
        <v>130.9</v>
      </c>
    </row>
    <row r="2906" spans="1:10" x14ac:dyDescent="0.25">
      <c r="A2906" t="s">
        <v>103</v>
      </c>
      <c r="B2906" t="s">
        <v>104</v>
      </c>
      <c r="C2906">
        <v>7</v>
      </c>
      <c r="D2906">
        <v>18</v>
      </c>
      <c r="E2906" t="s">
        <v>30</v>
      </c>
      <c r="F2906" s="1" t="s">
        <v>14</v>
      </c>
      <c r="G2906" t="str">
        <f>VLOOKUP(A2906,Total!$A$1:$J$47,8,0)</f>
        <v>Upper: PU 100 | Sole: Rubber 100</v>
      </c>
      <c r="H2906" s="6">
        <f>VLOOKUP(A2906,Total!$A$1:$J$47,9,0)</f>
        <v>36</v>
      </c>
      <c r="I2906" s="5">
        <f t="shared" si="90"/>
        <v>42.839999999999996</v>
      </c>
      <c r="J2906" s="5">
        <f t="shared" si="91"/>
        <v>299.88</v>
      </c>
    </row>
    <row r="2907" spans="1:10" x14ac:dyDescent="0.25">
      <c r="A2907" t="s">
        <v>136</v>
      </c>
      <c r="B2907" t="s">
        <v>137</v>
      </c>
      <c r="C2907">
        <v>12</v>
      </c>
      <c r="D2907">
        <v>18</v>
      </c>
      <c r="E2907" t="s">
        <v>30</v>
      </c>
      <c r="F2907" s="1" t="s">
        <v>20</v>
      </c>
      <c r="G2907" t="str">
        <f>VLOOKUP(A2907,Total!$A$1:$J$47,8,0)</f>
        <v>Upper: PU 100 | Sole: Rubber 100</v>
      </c>
      <c r="H2907" s="6">
        <f>VLOOKUP(A2907,Total!$A$1:$J$47,9,0)</f>
        <v>24</v>
      </c>
      <c r="I2907" s="5">
        <f t="shared" si="90"/>
        <v>28.56</v>
      </c>
      <c r="J2907" s="5">
        <f t="shared" si="91"/>
        <v>342.71999999999997</v>
      </c>
    </row>
    <row r="2908" spans="1:10" x14ac:dyDescent="0.25">
      <c r="A2908" t="s">
        <v>136</v>
      </c>
      <c r="B2908" t="s">
        <v>137</v>
      </c>
      <c r="C2908">
        <v>12</v>
      </c>
      <c r="D2908">
        <v>18</v>
      </c>
      <c r="E2908" t="s">
        <v>30</v>
      </c>
      <c r="F2908" s="1" t="s">
        <v>14</v>
      </c>
      <c r="G2908" t="str">
        <f>VLOOKUP(A2908,Total!$A$1:$J$47,8,0)</f>
        <v>Upper: PU 100 | Sole: Rubber 100</v>
      </c>
      <c r="H2908" s="6">
        <f>VLOOKUP(A2908,Total!$A$1:$J$47,9,0)</f>
        <v>24</v>
      </c>
      <c r="I2908" s="5">
        <f t="shared" si="90"/>
        <v>28.56</v>
      </c>
      <c r="J2908" s="5">
        <f t="shared" si="91"/>
        <v>342.71999999999997</v>
      </c>
    </row>
    <row r="2909" spans="1:10" x14ac:dyDescent="0.25">
      <c r="A2909" t="s">
        <v>136</v>
      </c>
      <c r="B2909" t="s">
        <v>137</v>
      </c>
      <c r="C2909">
        <v>12</v>
      </c>
      <c r="D2909">
        <v>18</v>
      </c>
      <c r="E2909" t="s">
        <v>30</v>
      </c>
      <c r="F2909" s="1" t="s">
        <v>20</v>
      </c>
      <c r="G2909" t="str">
        <f>VLOOKUP(A2909,Total!$A$1:$J$47,8,0)</f>
        <v>Upper: PU 100 | Sole: Rubber 100</v>
      </c>
      <c r="H2909" s="6">
        <f>VLOOKUP(A2909,Total!$A$1:$J$47,9,0)</f>
        <v>24</v>
      </c>
      <c r="I2909" s="5">
        <f t="shared" si="90"/>
        <v>28.56</v>
      </c>
      <c r="J2909" s="5">
        <f t="shared" si="91"/>
        <v>342.71999999999997</v>
      </c>
    </row>
    <row r="2910" spans="1:10" x14ac:dyDescent="0.25">
      <c r="A2910" t="s">
        <v>136</v>
      </c>
      <c r="B2910" t="s">
        <v>137</v>
      </c>
      <c r="C2910">
        <v>12</v>
      </c>
      <c r="D2910">
        <v>18</v>
      </c>
      <c r="E2910" t="s">
        <v>30</v>
      </c>
      <c r="F2910" s="1" t="s">
        <v>148</v>
      </c>
      <c r="G2910" t="str">
        <f>VLOOKUP(A2910,Total!$A$1:$J$47,8,0)</f>
        <v>Upper: PU 100 | Sole: Rubber 100</v>
      </c>
      <c r="H2910" s="6">
        <f>VLOOKUP(A2910,Total!$A$1:$J$47,9,0)</f>
        <v>24</v>
      </c>
      <c r="I2910" s="5">
        <f t="shared" si="90"/>
        <v>28.56</v>
      </c>
      <c r="J2910" s="5">
        <f t="shared" si="91"/>
        <v>342.71999999999997</v>
      </c>
    </row>
    <row r="2911" spans="1:10" x14ac:dyDescent="0.25">
      <c r="A2911" t="s">
        <v>136</v>
      </c>
      <c r="B2911" t="s">
        <v>137</v>
      </c>
      <c r="C2911">
        <v>12</v>
      </c>
      <c r="D2911">
        <v>18</v>
      </c>
      <c r="E2911" t="s">
        <v>30</v>
      </c>
      <c r="F2911" s="1" t="s">
        <v>14</v>
      </c>
      <c r="G2911" t="str">
        <f>VLOOKUP(A2911,Total!$A$1:$J$47,8,0)</f>
        <v>Upper: PU 100 | Sole: Rubber 100</v>
      </c>
      <c r="H2911" s="6">
        <f>VLOOKUP(A2911,Total!$A$1:$J$47,9,0)</f>
        <v>24</v>
      </c>
      <c r="I2911" s="5">
        <f t="shared" si="90"/>
        <v>28.56</v>
      </c>
      <c r="J2911" s="5">
        <f t="shared" si="91"/>
        <v>342.71999999999997</v>
      </c>
    </row>
    <row r="2912" spans="1:10" x14ac:dyDescent="0.25">
      <c r="A2912" t="s">
        <v>136</v>
      </c>
      <c r="B2912" t="s">
        <v>137</v>
      </c>
      <c r="C2912">
        <v>12</v>
      </c>
      <c r="D2912">
        <v>18</v>
      </c>
      <c r="E2912" t="s">
        <v>30</v>
      </c>
      <c r="F2912" s="1" t="s">
        <v>147</v>
      </c>
      <c r="G2912" t="str">
        <f>VLOOKUP(A2912,Total!$A$1:$J$47,8,0)</f>
        <v>Upper: PU 100 | Sole: Rubber 100</v>
      </c>
      <c r="H2912" s="6">
        <f>VLOOKUP(A2912,Total!$A$1:$J$47,9,0)</f>
        <v>24</v>
      </c>
      <c r="I2912" s="5">
        <f t="shared" si="90"/>
        <v>28.56</v>
      </c>
      <c r="J2912" s="5">
        <f t="shared" si="91"/>
        <v>342.71999999999997</v>
      </c>
    </row>
    <row r="2913" spans="1:10" x14ac:dyDescent="0.25">
      <c r="A2913" t="s">
        <v>136</v>
      </c>
      <c r="B2913" t="s">
        <v>137</v>
      </c>
      <c r="C2913">
        <v>12</v>
      </c>
      <c r="D2913">
        <v>18</v>
      </c>
      <c r="E2913" t="s">
        <v>30</v>
      </c>
      <c r="F2913" s="1" t="s">
        <v>31</v>
      </c>
      <c r="G2913" t="str">
        <f>VLOOKUP(A2913,Total!$A$1:$J$47,8,0)</f>
        <v>Upper: PU 100 | Sole: Rubber 100</v>
      </c>
      <c r="H2913" s="6">
        <f>VLOOKUP(A2913,Total!$A$1:$J$47,9,0)</f>
        <v>24</v>
      </c>
      <c r="I2913" s="5">
        <f t="shared" si="90"/>
        <v>28.56</v>
      </c>
      <c r="J2913" s="5">
        <f t="shared" si="91"/>
        <v>342.71999999999997</v>
      </c>
    </row>
    <row r="2914" spans="1:10" x14ac:dyDescent="0.25">
      <c r="A2914" t="s">
        <v>136</v>
      </c>
      <c r="B2914" t="s">
        <v>137</v>
      </c>
      <c r="C2914">
        <v>12</v>
      </c>
      <c r="D2914">
        <v>18</v>
      </c>
      <c r="E2914" t="s">
        <v>30</v>
      </c>
      <c r="F2914" s="1" t="s">
        <v>22</v>
      </c>
      <c r="G2914" t="str">
        <f>VLOOKUP(A2914,Total!$A$1:$J$47,8,0)</f>
        <v>Upper: PU 100 | Sole: Rubber 100</v>
      </c>
      <c r="H2914" s="6">
        <f>VLOOKUP(A2914,Total!$A$1:$J$47,9,0)</f>
        <v>24</v>
      </c>
      <c r="I2914" s="5">
        <f t="shared" si="90"/>
        <v>28.56</v>
      </c>
      <c r="J2914" s="5">
        <f t="shared" si="91"/>
        <v>342.71999999999997</v>
      </c>
    </row>
    <row r="2915" spans="1:10" x14ac:dyDescent="0.25">
      <c r="A2915" t="s">
        <v>136</v>
      </c>
      <c r="B2915" t="s">
        <v>137</v>
      </c>
      <c r="C2915">
        <v>12</v>
      </c>
      <c r="D2915">
        <v>18</v>
      </c>
      <c r="E2915" t="s">
        <v>30</v>
      </c>
      <c r="F2915" s="1" t="s">
        <v>20</v>
      </c>
      <c r="G2915" t="str">
        <f>VLOOKUP(A2915,Total!$A$1:$J$47,8,0)</f>
        <v>Upper: PU 100 | Sole: Rubber 100</v>
      </c>
      <c r="H2915" s="6">
        <f>VLOOKUP(A2915,Total!$A$1:$J$47,9,0)</f>
        <v>24</v>
      </c>
      <c r="I2915" s="5">
        <f t="shared" si="90"/>
        <v>28.56</v>
      </c>
      <c r="J2915" s="5">
        <f t="shared" si="91"/>
        <v>342.71999999999997</v>
      </c>
    </row>
    <row r="2916" spans="1:10" x14ac:dyDescent="0.25">
      <c r="A2916" t="s">
        <v>136</v>
      </c>
      <c r="B2916" t="s">
        <v>137</v>
      </c>
      <c r="C2916">
        <v>12</v>
      </c>
      <c r="D2916">
        <v>18</v>
      </c>
      <c r="E2916" t="s">
        <v>30</v>
      </c>
      <c r="F2916" s="1" t="s">
        <v>22</v>
      </c>
      <c r="G2916" t="str">
        <f>VLOOKUP(A2916,Total!$A$1:$J$47,8,0)</f>
        <v>Upper: PU 100 | Sole: Rubber 100</v>
      </c>
      <c r="H2916" s="6">
        <f>VLOOKUP(A2916,Total!$A$1:$J$47,9,0)</f>
        <v>24</v>
      </c>
      <c r="I2916" s="5">
        <f t="shared" si="90"/>
        <v>28.56</v>
      </c>
      <c r="J2916" s="5">
        <f t="shared" si="91"/>
        <v>342.71999999999997</v>
      </c>
    </row>
    <row r="2917" spans="1:10" x14ac:dyDescent="0.25">
      <c r="A2917" t="s">
        <v>136</v>
      </c>
      <c r="B2917" t="s">
        <v>137</v>
      </c>
      <c r="C2917">
        <v>12</v>
      </c>
      <c r="D2917">
        <v>18</v>
      </c>
      <c r="E2917" t="s">
        <v>30</v>
      </c>
      <c r="F2917" s="1" t="s">
        <v>147</v>
      </c>
      <c r="G2917" t="str">
        <f>VLOOKUP(A2917,Total!$A$1:$J$47,8,0)</f>
        <v>Upper: PU 100 | Sole: Rubber 100</v>
      </c>
      <c r="H2917" s="6">
        <f>VLOOKUP(A2917,Total!$A$1:$J$47,9,0)</f>
        <v>24</v>
      </c>
      <c r="I2917" s="5">
        <f t="shared" si="90"/>
        <v>28.56</v>
      </c>
      <c r="J2917" s="5">
        <f t="shared" si="91"/>
        <v>342.71999999999997</v>
      </c>
    </row>
    <row r="2918" spans="1:10" x14ac:dyDescent="0.25">
      <c r="A2918" t="s">
        <v>136</v>
      </c>
      <c r="B2918" t="s">
        <v>137</v>
      </c>
      <c r="C2918">
        <v>12</v>
      </c>
      <c r="D2918">
        <v>18</v>
      </c>
      <c r="E2918" t="s">
        <v>30</v>
      </c>
      <c r="F2918" s="1" t="s">
        <v>20</v>
      </c>
      <c r="G2918" t="str">
        <f>VLOOKUP(A2918,Total!$A$1:$J$47,8,0)</f>
        <v>Upper: PU 100 | Sole: Rubber 100</v>
      </c>
      <c r="H2918" s="6">
        <f>VLOOKUP(A2918,Total!$A$1:$J$47,9,0)</f>
        <v>24</v>
      </c>
      <c r="I2918" s="5">
        <f t="shared" si="90"/>
        <v>28.56</v>
      </c>
      <c r="J2918" s="5">
        <f t="shared" si="91"/>
        <v>342.71999999999997</v>
      </c>
    </row>
    <row r="2919" spans="1:10" x14ac:dyDescent="0.25">
      <c r="A2919" t="s">
        <v>136</v>
      </c>
      <c r="B2919" t="s">
        <v>137</v>
      </c>
      <c r="C2919">
        <v>12</v>
      </c>
      <c r="D2919">
        <v>18</v>
      </c>
      <c r="E2919" t="s">
        <v>30</v>
      </c>
      <c r="F2919" s="1" t="s">
        <v>148</v>
      </c>
      <c r="G2919" t="str">
        <f>VLOOKUP(A2919,Total!$A$1:$J$47,8,0)</f>
        <v>Upper: PU 100 | Sole: Rubber 100</v>
      </c>
      <c r="H2919" s="6">
        <f>VLOOKUP(A2919,Total!$A$1:$J$47,9,0)</f>
        <v>24</v>
      </c>
      <c r="I2919" s="5">
        <f t="shared" si="90"/>
        <v>28.56</v>
      </c>
      <c r="J2919" s="5">
        <f t="shared" si="91"/>
        <v>342.71999999999997</v>
      </c>
    </row>
    <row r="2920" spans="1:10" x14ac:dyDescent="0.25">
      <c r="A2920" t="s">
        <v>28</v>
      </c>
      <c r="B2920" t="s">
        <v>29</v>
      </c>
      <c r="C2920">
        <v>5</v>
      </c>
      <c r="D2920">
        <v>18</v>
      </c>
      <c r="E2920" t="s">
        <v>30</v>
      </c>
      <c r="F2920" s="1" t="s">
        <v>20</v>
      </c>
      <c r="G2920" t="str">
        <f>VLOOKUP(A2920,Total!$A$1:$J$47,8,0)</f>
        <v>Upper: Polyester 100 | Sole: Rubber 100</v>
      </c>
      <c r="H2920" s="6">
        <f>VLOOKUP(A2920,Total!$A$1:$J$47,9,0)</f>
        <v>60</v>
      </c>
      <c r="I2920" s="5">
        <f t="shared" si="90"/>
        <v>71.399999999999991</v>
      </c>
      <c r="J2920" s="5">
        <f t="shared" si="91"/>
        <v>356.99999999999994</v>
      </c>
    </row>
    <row r="2921" spans="1:10" x14ac:dyDescent="0.25">
      <c r="A2921" t="s">
        <v>136</v>
      </c>
      <c r="B2921" t="s">
        <v>137</v>
      </c>
      <c r="C2921">
        <v>12</v>
      </c>
      <c r="D2921">
        <v>18</v>
      </c>
      <c r="E2921" t="s">
        <v>30</v>
      </c>
      <c r="F2921" s="1" t="s">
        <v>147</v>
      </c>
      <c r="G2921" t="str">
        <f>VLOOKUP(A2921,Total!$A$1:$J$47,8,0)</f>
        <v>Upper: PU 100 | Sole: Rubber 100</v>
      </c>
      <c r="H2921" s="6">
        <f>VLOOKUP(A2921,Total!$A$1:$J$47,9,0)</f>
        <v>24</v>
      </c>
      <c r="I2921" s="5">
        <f t="shared" si="90"/>
        <v>28.56</v>
      </c>
      <c r="J2921" s="5">
        <f t="shared" si="91"/>
        <v>342.71999999999997</v>
      </c>
    </row>
    <row r="2922" spans="1:10" x14ac:dyDescent="0.25">
      <c r="A2922" t="s">
        <v>136</v>
      </c>
      <c r="B2922" t="s">
        <v>137</v>
      </c>
      <c r="C2922">
        <v>12</v>
      </c>
      <c r="D2922">
        <v>18</v>
      </c>
      <c r="E2922" t="s">
        <v>30</v>
      </c>
      <c r="F2922" s="1" t="s">
        <v>147</v>
      </c>
      <c r="G2922" t="str">
        <f>VLOOKUP(A2922,Total!$A$1:$J$47,8,0)</f>
        <v>Upper: PU 100 | Sole: Rubber 100</v>
      </c>
      <c r="H2922" s="6">
        <f>VLOOKUP(A2922,Total!$A$1:$J$47,9,0)</f>
        <v>24</v>
      </c>
      <c r="I2922" s="5">
        <f t="shared" si="90"/>
        <v>28.56</v>
      </c>
      <c r="J2922" s="5">
        <f t="shared" si="91"/>
        <v>342.71999999999997</v>
      </c>
    </row>
    <row r="2923" spans="1:10" x14ac:dyDescent="0.25">
      <c r="A2923" t="s">
        <v>78</v>
      </c>
      <c r="B2923" t="s">
        <v>79</v>
      </c>
      <c r="C2923">
        <v>5</v>
      </c>
      <c r="D2923">
        <v>19</v>
      </c>
      <c r="E2923" t="s">
        <v>30</v>
      </c>
      <c r="F2923" s="1" t="s">
        <v>20</v>
      </c>
      <c r="G2923" t="str">
        <f>VLOOKUP(A2923,Total!$A$1:$J$47,8,0)</f>
        <v>Upper: Polyester 100 | Sole: Rubber 100</v>
      </c>
      <c r="H2923" s="6">
        <f>VLOOKUP(A2923,Total!$A$1:$J$47,9,0)</f>
        <v>55</v>
      </c>
      <c r="I2923" s="5">
        <f t="shared" si="90"/>
        <v>65.45</v>
      </c>
      <c r="J2923" s="5">
        <f t="shared" si="91"/>
        <v>327.25</v>
      </c>
    </row>
    <row r="2924" spans="1:10" x14ac:dyDescent="0.25">
      <c r="A2924" t="s">
        <v>103</v>
      </c>
      <c r="B2924" t="s">
        <v>104</v>
      </c>
      <c r="C2924">
        <v>7</v>
      </c>
      <c r="D2924">
        <v>19</v>
      </c>
      <c r="E2924" t="s">
        <v>30</v>
      </c>
      <c r="F2924" s="1" t="s">
        <v>14</v>
      </c>
      <c r="G2924" t="str">
        <f>VLOOKUP(A2924,Total!$A$1:$J$47,8,0)</f>
        <v>Upper: PU 100 | Sole: Rubber 100</v>
      </c>
      <c r="H2924" s="6">
        <f>VLOOKUP(A2924,Total!$A$1:$J$47,9,0)</f>
        <v>36</v>
      </c>
      <c r="I2924" s="5">
        <f t="shared" si="90"/>
        <v>42.839999999999996</v>
      </c>
      <c r="J2924" s="5">
        <f t="shared" si="91"/>
        <v>299.88</v>
      </c>
    </row>
    <row r="2925" spans="1:10" x14ac:dyDescent="0.25">
      <c r="A2925" t="s">
        <v>78</v>
      </c>
      <c r="B2925" t="s">
        <v>79</v>
      </c>
      <c r="C2925">
        <v>5</v>
      </c>
      <c r="D2925">
        <v>19</v>
      </c>
      <c r="E2925" t="s">
        <v>30</v>
      </c>
      <c r="F2925" s="1" t="s">
        <v>22</v>
      </c>
      <c r="G2925" t="str">
        <f>VLOOKUP(A2925,Total!$A$1:$J$47,8,0)</f>
        <v>Upper: Polyester 100 | Sole: Rubber 100</v>
      </c>
      <c r="H2925" s="6">
        <f>VLOOKUP(A2925,Total!$A$1:$J$47,9,0)</f>
        <v>55</v>
      </c>
      <c r="I2925" s="5">
        <f t="shared" si="90"/>
        <v>65.45</v>
      </c>
      <c r="J2925" s="5">
        <f t="shared" si="91"/>
        <v>327.25</v>
      </c>
    </row>
    <row r="2926" spans="1:10" x14ac:dyDescent="0.25">
      <c r="A2926" t="s">
        <v>103</v>
      </c>
      <c r="B2926" t="s">
        <v>104</v>
      </c>
      <c r="C2926">
        <v>7</v>
      </c>
      <c r="D2926">
        <v>19</v>
      </c>
      <c r="E2926" t="s">
        <v>30</v>
      </c>
      <c r="F2926" s="1" t="s">
        <v>20</v>
      </c>
      <c r="G2926" t="str">
        <f>VLOOKUP(A2926,Total!$A$1:$J$47,8,0)</f>
        <v>Upper: PU 100 | Sole: Rubber 100</v>
      </c>
      <c r="H2926" s="6">
        <f>VLOOKUP(A2926,Total!$A$1:$J$47,9,0)</f>
        <v>36</v>
      </c>
      <c r="I2926" s="5">
        <f t="shared" si="90"/>
        <v>42.839999999999996</v>
      </c>
      <c r="J2926" s="5">
        <f t="shared" si="91"/>
        <v>299.88</v>
      </c>
    </row>
    <row r="2927" spans="1:10" x14ac:dyDescent="0.25">
      <c r="A2927" t="s">
        <v>68</v>
      </c>
      <c r="B2927" t="s">
        <v>69</v>
      </c>
      <c r="C2927">
        <v>2</v>
      </c>
      <c r="D2927">
        <v>19</v>
      </c>
      <c r="E2927" t="s">
        <v>30</v>
      </c>
      <c r="F2927" s="1" t="s">
        <v>147</v>
      </c>
      <c r="G2927" t="str">
        <f>VLOOKUP(A2927,Total!$A$1:$J$47,8,0)</f>
        <v>Upper: PU 100 | Sole: Thermoplastic Rubber 100</v>
      </c>
      <c r="H2927" s="6">
        <f>VLOOKUP(A2927,Total!$A$1:$J$47,9,0)</f>
        <v>55</v>
      </c>
      <c r="I2927" s="5">
        <f t="shared" si="90"/>
        <v>65.45</v>
      </c>
      <c r="J2927" s="5">
        <f t="shared" si="91"/>
        <v>130.9</v>
      </c>
    </row>
    <row r="2928" spans="1:10" x14ac:dyDescent="0.25">
      <c r="A2928" t="s">
        <v>58</v>
      </c>
      <c r="B2928" t="s">
        <v>59</v>
      </c>
      <c r="C2928">
        <v>2</v>
      </c>
      <c r="D2928">
        <v>19</v>
      </c>
      <c r="E2928" t="s">
        <v>30</v>
      </c>
      <c r="F2928" s="1" t="s">
        <v>31</v>
      </c>
      <c r="G2928" t="str">
        <f>VLOOKUP(A2928,Total!$A$1:$J$47,8,0)</f>
        <v>Upper: PU 100 | Sole: Thermoplastic Rubber 100</v>
      </c>
      <c r="H2928" s="6">
        <f>VLOOKUP(A2928,Total!$A$1:$J$47,9,0)</f>
        <v>55</v>
      </c>
      <c r="I2928" s="5">
        <f t="shared" si="90"/>
        <v>65.45</v>
      </c>
      <c r="J2928" s="5">
        <f t="shared" si="91"/>
        <v>130.9</v>
      </c>
    </row>
    <row r="2929" spans="1:10" x14ac:dyDescent="0.25">
      <c r="A2929" t="s">
        <v>132</v>
      </c>
      <c r="B2929" t="s">
        <v>133</v>
      </c>
      <c r="C2929">
        <v>4</v>
      </c>
      <c r="D2929">
        <v>19</v>
      </c>
      <c r="E2929" t="s">
        <v>30</v>
      </c>
      <c r="F2929" s="1" t="s">
        <v>147</v>
      </c>
      <c r="G2929" t="str">
        <f>VLOOKUP(A2929,Total!$A$1:$J$47,8,0)</f>
        <v>Upper: PU 100 | Sole: Rubber 100</v>
      </c>
      <c r="H2929" s="6">
        <f>VLOOKUP(A2929,Total!$A$1:$J$47,9,0)</f>
        <v>55</v>
      </c>
      <c r="I2929" s="5">
        <f t="shared" si="90"/>
        <v>65.45</v>
      </c>
      <c r="J2929" s="5">
        <f t="shared" si="91"/>
        <v>261.8</v>
      </c>
    </row>
    <row r="2930" spans="1:10" x14ac:dyDescent="0.25">
      <c r="A2930" t="s">
        <v>134</v>
      </c>
      <c r="B2930" t="s">
        <v>135</v>
      </c>
      <c r="C2930">
        <v>10</v>
      </c>
      <c r="D2930">
        <v>19</v>
      </c>
      <c r="E2930" t="s">
        <v>30</v>
      </c>
      <c r="F2930" s="1" t="s">
        <v>20</v>
      </c>
      <c r="G2930" t="str">
        <f>VLOOKUP(A2930,Total!$A$1:$J$47,8,0)</f>
        <v>Upper: Polyester 100 | Sole: Rubber 100</v>
      </c>
      <c r="H2930" s="6">
        <f>VLOOKUP(A2930,Total!$A$1:$J$47,9,0)</f>
        <v>28</v>
      </c>
      <c r="I2930" s="5">
        <f t="shared" si="90"/>
        <v>33.32</v>
      </c>
      <c r="J2930" s="5">
        <f t="shared" si="91"/>
        <v>333.2</v>
      </c>
    </row>
    <row r="2931" spans="1:10" x14ac:dyDescent="0.25">
      <c r="A2931" t="s">
        <v>42</v>
      </c>
      <c r="B2931" t="s">
        <v>43</v>
      </c>
      <c r="C2931">
        <v>5</v>
      </c>
      <c r="D2931">
        <v>19</v>
      </c>
      <c r="E2931" t="s">
        <v>30</v>
      </c>
      <c r="F2931" s="1" t="s">
        <v>147</v>
      </c>
      <c r="G2931" t="str">
        <f>VLOOKUP(A2931,Total!$A$1:$J$47,8,0)</f>
        <v>Upper: PU 100 | Sole: Rubber 100</v>
      </c>
      <c r="H2931" s="6">
        <f>VLOOKUP(A2931,Total!$A$1:$J$47,9,0)</f>
        <v>65</v>
      </c>
      <c r="I2931" s="5">
        <f t="shared" si="90"/>
        <v>77.349999999999994</v>
      </c>
      <c r="J2931" s="5">
        <f t="shared" si="91"/>
        <v>386.75</v>
      </c>
    </row>
    <row r="2932" spans="1:10" x14ac:dyDescent="0.25">
      <c r="A2932" t="s">
        <v>132</v>
      </c>
      <c r="B2932" t="s">
        <v>133</v>
      </c>
      <c r="C2932">
        <v>4</v>
      </c>
      <c r="D2932">
        <v>19</v>
      </c>
      <c r="E2932" t="s">
        <v>30</v>
      </c>
      <c r="F2932" s="1" t="s">
        <v>147</v>
      </c>
      <c r="G2932" t="str">
        <f>VLOOKUP(A2932,Total!$A$1:$J$47,8,0)</f>
        <v>Upper: PU 100 | Sole: Rubber 100</v>
      </c>
      <c r="H2932" s="6">
        <f>VLOOKUP(A2932,Total!$A$1:$J$47,9,0)</f>
        <v>55</v>
      </c>
      <c r="I2932" s="5">
        <f t="shared" si="90"/>
        <v>65.45</v>
      </c>
      <c r="J2932" s="5">
        <f t="shared" si="91"/>
        <v>261.8</v>
      </c>
    </row>
    <row r="2933" spans="1:10" x14ac:dyDescent="0.25">
      <c r="A2933" t="s">
        <v>132</v>
      </c>
      <c r="B2933" t="s">
        <v>133</v>
      </c>
      <c r="C2933">
        <v>4</v>
      </c>
      <c r="D2933">
        <v>19</v>
      </c>
      <c r="E2933" t="s">
        <v>30</v>
      </c>
      <c r="F2933" s="1" t="s">
        <v>147</v>
      </c>
      <c r="G2933" t="str">
        <f>VLOOKUP(A2933,Total!$A$1:$J$47,8,0)</f>
        <v>Upper: PU 100 | Sole: Rubber 100</v>
      </c>
      <c r="H2933" s="6">
        <f>VLOOKUP(A2933,Total!$A$1:$J$47,9,0)</f>
        <v>55</v>
      </c>
      <c r="I2933" s="5">
        <f t="shared" si="90"/>
        <v>65.45</v>
      </c>
      <c r="J2933" s="5">
        <f t="shared" si="91"/>
        <v>261.8</v>
      </c>
    </row>
    <row r="2934" spans="1:10" x14ac:dyDescent="0.25">
      <c r="A2934" t="s">
        <v>132</v>
      </c>
      <c r="B2934" t="s">
        <v>133</v>
      </c>
      <c r="C2934">
        <v>4</v>
      </c>
      <c r="D2934">
        <v>19</v>
      </c>
      <c r="E2934" t="s">
        <v>30</v>
      </c>
      <c r="F2934" s="1" t="s">
        <v>148</v>
      </c>
      <c r="G2934" t="str">
        <f>VLOOKUP(A2934,Total!$A$1:$J$47,8,0)</f>
        <v>Upper: PU 100 | Sole: Rubber 100</v>
      </c>
      <c r="H2934" s="6">
        <f>VLOOKUP(A2934,Total!$A$1:$J$47,9,0)</f>
        <v>55</v>
      </c>
      <c r="I2934" s="5">
        <f t="shared" si="90"/>
        <v>65.45</v>
      </c>
      <c r="J2934" s="5">
        <f t="shared" si="91"/>
        <v>261.8</v>
      </c>
    </row>
    <row r="2935" spans="1:10" x14ac:dyDescent="0.25">
      <c r="A2935" t="s">
        <v>132</v>
      </c>
      <c r="B2935" t="s">
        <v>133</v>
      </c>
      <c r="C2935">
        <v>4</v>
      </c>
      <c r="D2935">
        <v>19</v>
      </c>
      <c r="E2935" t="s">
        <v>30</v>
      </c>
      <c r="F2935" s="1" t="s">
        <v>20</v>
      </c>
      <c r="G2935" t="str">
        <f>VLOOKUP(A2935,Total!$A$1:$J$47,8,0)</f>
        <v>Upper: PU 100 | Sole: Rubber 100</v>
      </c>
      <c r="H2935" s="6">
        <f>VLOOKUP(A2935,Total!$A$1:$J$47,9,0)</f>
        <v>55</v>
      </c>
      <c r="I2935" s="5">
        <f t="shared" si="90"/>
        <v>65.45</v>
      </c>
      <c r="J2935" s="5">
        <f t="shared" si="91"/>
        <v>261.8</v>
      </c>
    </row>
    <row r="2936" spans="1:10" x14ac:dyDescent="0.25">
      <c r="A2936" t="s">
        <v>132</v>
      </c>
      <c r="B2936" t="s">
        <v>133</v>
      </c>
      <c r="C2936">
        <v>4</v>
      </c>
      <c r="D2936">
        <v>19</v>
      </c>
      <c r="E2936" t="s">
        <v>30</v>
      </c>
      <c r="F2936" s="1" t="s">
        <v>147</v>
      </c>
      <c r="G2936" t="str">
        <f>VLOOKUP(A2936,Total!$A$1:$J$47,8,0)</f>
        <v>Upper: PU 100 | Sole: Rubber 100</v>
      </c>
      <c r="H2936" s="6">
        <f>VLOOKUP(A2936,Total!$A$1:$J$47,9,0)</f>
        <v>55</v>
      </c>
      <c r="I2936" s="5">
        <f t="shared" si="90"/>
        <v>65.45</v>
      </c>
      <c r="J2936" s="5">
        <f t="shared" si="91"/>
        <v>261.8</v>
      </c>
    </row>
    <row r="2937" spans="1:10" x14ac:dyDescent="0.25">
      <c r="A2937" t="s">
        <v>44</v>
      </c>
      <c r="B2937" t="s">
        <v>45</v>
      </c>
      <c r="C2937">
        <v>9</v>
      </c>
      <c r="D2937">
        <v>19</v>
      </c>
      <c r="E2937" t="s">
        <v>30</v>
      </c>
      <c r="F2937" s="1" t="s">
        <v>147</v>
      </c>
      <c r="G2937" t="str">
        <f>VLOOKUP(A2937,Total!$A$1:$J$47,8,0)</f>
        <v>Upper: PU 100 | Sole: Rubber 100</v>
      </c>
      <c r="H2937" s="6">
        <f>VLOOKUP(A2937,Total!$A$1:$J$47,9,0)</f>
        <v>32</v>
      </c>
      <c r="I2937" s="5">
        <f t="shared" si="90"/>
        <v>38.08</v>
      </c>
      <c r="J2937" s="5">
        <f t="shared" si="91"/>
        <v>342.71999999999997</v>
      </c>
    </row>
    <row r="2938" spans="1:10" x14ac:dyDescent="0.25">
      <c r="A2938" t="s">
        <v>44</v>
      </c>
      <c r="B2938" t="s">
        <v>45</v>
      </c>
      <c r="C2938">
        <v>9</v>
      </c>
      <c r="D2938">
        <v>19</v>
      </c>
      <c r="E2938" t="s">
        <v>30</v>
      </c>
      <c r="F2938" s="1" t="s">
        <v>22</v>
      </c>
      <c r="G2938" t="str">
        <f>VLOOKUP(A2938,Total!$A$1:$J$47,8,0)</f>
        <v>Upper: PU 100 | Sole: Rubber 100</v>
      </c>
      <c r="H2938" s="6">
        <f>VLOOKUP(A2938,Total!$A$1:$J$47,9,0)</f>
        <v>32</v>
      </c>
      <c r="I2938" s="5">
        <f t="shared" si="90"/>
        <v>38.08</v>
      </c>
      <c r="J2938" s="5">
        <f t="shared" si="91"/>
        <v>342.71999999999997</v>
      </c>
    </row>
    <row r="2939" spans="1:10" x14ac:dyDescent="0.25">
      <c r="A2939" t="s">
        <v>44</v>
      </c>
      <c r="B2939" t="s">
        <v>45</v>
      </c>
      <c r="C2939">
        <v>9</v>
      </c>
      <c r="D2939">
        <v>19</v>
      </c>
      <c r="E2939" t="s">
        <v>30</v>
      </c>
      <c r="F2939" s="1" t="s">
        <v>31</v>
      </c>
      <c r="G2939" t="str">
        <f>VLOOKUP(A2939,Total!$A$1:$J$47,8,0)</f>
        <v>Upper: PU 100 | Sole: Rubber 100</v>
      </c>
      <c r="H2939" s="6">
        <f>VLOOKUP(A2939,Total!$A$1:$J$47,9,0)</f>
        <v>32</v>
      </c>
      <c r="I2939" s="5">
        <f t="shared" si="90"/>
        <v>38.08</v>
      </c>
      <c r="J2939" s="5">
        <f t="shared" si="91"/>
        <v>342.71999999999997</v>
      </c>
    </row>
    <row r="2940" spans="1:10" x14ac:dyDescent="0.25">
      <c r="A2940" t="s">
        <v>132</v>
      </c>
      <c r="B2940" t="s">
        <v>133</v>
      </c>
      <c r="C2940">
        <v>4</v>
      </c>
      <c r="D2940">
        <v>19</v>
      </c>
      <c r="E2940" t="s">
        <v>30</v>
      </c>
      <c r="F2940" s="1" t="s">
        <v>22</v>
      </c>
      <c r="G2940" t="str">
        <f>VLOOKUP(A2940,Total!$A$1:$J$47,8,0)</f>
        <v>Upper: PU 100 | Sole: Rubber 100</v>
      </c>
      <c r="H2940" s="6">
        <f>VLOOKUP(A2940,Total!$A$1:$J$47,9,0)</f>
        <v>55</v>
      </c>
      <c r="I2940" s="5">
        <f t="shared" si="90"/>
        <v>65.45</v>
      </c>
      <c r="J2940" s="5">
        <f t="shared" si="91"/>
        <v>261.8</v>
      </c>
    </row>
    <row r="2941" spans="1:10" x14ac:dyDescent="0.25">
      <c r="A2941" t="s">
        <v>105</v>
      </c>
      <c r="B2941" t="s">
        <v>106</v>
      </c>
      <c r="C2941">
        <v>2</v>
      </c>
      <c r="D2941">
        <v>19</v>
      </c>
      <c r="E2941" t="s">
        <v>30</v>
      </c>
      <c r="F2941" s="1" t="s">
        <v>31</v>
      </c>
      <c r="G2941" t="str">
        <f>VLOOKUP(A2941,Total!$A$1:$J$47,8,0)</f>
        <v>Upper: PU 100 | Sole: Rubber 100</v>
      </c>
      <c r="H2941" s="6">
        <f>VLOOKUP(A2941,Total!$A$1:$J$47,9,0)</f>
        <v>50</v>
      </c>
      <c r="I2941" s="5">
        <f t="shared" si="90"/>
        <v>59.5</v>
      </c>
      <c r="J2941" s="5">
        <f t="shared" si="91"/>
        <v>119</v>
      </c>
    </row>
    <row r="2942" spans="1:10" x14ac:dyDescent="0.25">
      <c r="A2942" t="s">
        <v>117</v>
      </c>
      <c r="B2942" t="s">
        <v>118</v>
      </c>
      <c r="C2942">
        <v>6</v>
      </c>
      <c r="D2942">
        <v>19</v>
      </c>
      <c r="E2942" t="s">
        <v>30</v>
      </c>
      <c r="F2942" s="1" t="s">
        <v>14</v>
      </c>
      <c r="G2942" t="str">
        <f>VLOOKUP(A2942,Total!$A$1:$J$47,8,0)</f>
        <v>Upper: Textile 100 | Sole: Rubber 100</v>
      </c>
      <c r="H2942" s="6">
        <f>VLOOKUP(A2942,Total!$A$1:$J$47,9,0)</f>
        <v>60</v>
      </c>
      <c r="I2942" s="5">
        <f t="shared" si="90"/>
        <v>71.399999999999991</v>
      </c>
      <c r="J2942" s="5">
        <f t="shared" si="91"/>
        <v>428.4</v>
      </c>
    </row>
    <row r="2943" spans="1:10" x14ac:dyDescent="0.25">
      <c r="A2943" t="s">
        <v>44</v>
      </c>
      <c r="B2943" t="s">
        <v>45</v>
      </c>
      <c r="C2943">
        <v>9</v>
      </c>
      <c r="D2943">
        <v>19</v>
      </c>
      <c r="E2943" t="s">
        <v>30</v>
      </c>
      <c r="F2943" s="1" t="s">
        <v>14</v>
      </c>
      <c r="G2943" t="str">
        <f>VLOOKUP(A2943,Total!$A$1:$J$47,8,0)</f>
        <v>Upper: PU 100 | Sole: Rubber 100</v>
      </c>
      <c r="H2943" s="6">
        <f>VLOOKUP(A2943,Total!$A$1:$J$47,9,0)</f>
        <v>32</v>
      </c>
      <c r="I2943" s="5">
        <f t="shared" si="90"/>
        <v>38.08</v>
      </c>
      <c r="J2943" s="5">
        <f t="shared" si="91"/>
        <v>342.71999999999997</v>
      </c>
    </row>
    <row r="2944" spans="1:10" x14ac:dyDescent="0.25">
      <c r="A2944" t="s">
        <v>44</v>
      </c>
      <c r="B2944" t="s">
        <v>45</v>
      </c>
      <c r="C2944">
        <v>9</v>
      </c>
      <c r="D2944">
        <v>19</v>
      </c>
      <c r="E2944" t="s">
        <v>30</v>
      </c>
      <c r="F2944" s="1" t="s">
        <v>147</v>
      </c>
      <c r="G2944" t="str">
        <f>VLOOKUP(A2944,Total!$A$1:$J$47,8,0)</f>
        <v>Upper: PU 100 | Sole: Rubber 100</v>
      </c>
      <c r="H2944" s="6">
        <f>VLOOKUP(A2944,Total!$A$1:$J$47,9,0)</f>
        <v>32</v>
      </c>
      <c r="I2944" s="5">
        <f t="shared" si="90"/>
        <v>38.08</v>
      </c>
      <c r="J2944" s="5">
        <f t="shared" si="91"/>
        <v>342.71999999999997</v>
      </c>
    </row>
    <row r="2945" spans="1:10" x14ac:dyDescent="0.25">
      <c r="A2945" t="s">
        <v>44</v>
      </c>
      <c r="B2945" t="s">
        <v>45</v>
      </c>
      <c r="C2945">
        <v>9</v>
      </c>
      <c r="D2945">
        <v>19</v>
      </c>
      <c r="E2945" t="s">
        <v>30</v>
      </c>
      <c r="F2945" s="1" t="s">
        <v>20</v>
      </c>
      <c r="G2945" t="str">
        <f>VLOOKUP(A2945,Total!$A$1:$J$47,8,0)</f>
        <v>Upper: PU 100 | Sole: Rubber 100</v>
      </c>
      <c r="H2945" s="6">
        <f>VLOOKUP(A2945,Total!$A$1:$J$47,9,0)</f>
        <v>32</v>
      </c>
      <c r="I2945" s="5">
        <f t="shared" si="90"/>
        <v>38.08</v>
      </c>
      <c r="J2945" s="5">
        <f t="shared" si="91"/>
        <v>342.71999999999997</v>
      </c>
    </row>
    <row r="2946" spans="1:10" x14ac:dyDescent="0.25">
      <c r="A2946" t="s">
        <v>28</v>
      </c>
      <c r="B2946" t="s">
        <v>29</v>
      </c>
      <c r="C2946">
        <v>5</v>
      </c>
      <c r="D2946">
        <v>20</v>
      </c>
      <c r="E2946" t="s">
        <v>30</v>
      </c>
      <c r="F2946" s="1" t="s">
        <v>22</v>
      </c>
      <c r="G2946" t="str">
        <f>VLOOKUP(A2946,Total!$A$1:$J$47,8,0)</f>
        <v>Upper: Polyester 100 | Sole: Rubber 100</v>
      </c>
      <c r="H2946" s="6">
        <f>VLOOKUP(A2946,Total!$A$1:$J$47,9,0)</f>
        <v>60</v>
      </c>
      <c r="I2946" s="5">
        <f t="shared" si="90"/>
        <v>71.399999999999991</v>
      </c>
      <c r="J2946" s="5">
        <f t="shared" si="91"/>
        <v>356.99999999999994</v>
      </c>
    </row>
    <row r="2947" spans="1:10" x14ac:dyDescent="0.25">
      <c r="A2947" t="s">
        <v>28</v>
      </c>
      <c r="B2947" t="s">
        <v>29</v>
      </c>
      <c r="C2947">
        <v>5</v>
      </c>
      <c r="D2947">
        <v>20</v>
      </c>
      <c r="E2947" t="s">
        <v>30</v>
      </c>
      <c r="F2947" s="1" t="s">
        <v>148</v>
      </c>
      <c r="G2947" t="str">
        <f>VLOOKUP(A2947,Total!$A$1:$J$47,8,0)</f>
        <v>Upper: Polyester 100 | Sole: Rubber 100</v>
      </c>
      <c r="H2947" s="6">
        <f>VLOOKUP(A2947,Total!$A$1:$J$47,9,0)</f>
        <v>60</v>
      </c>
      <c r="I2947" s="5">
        <f t="shared" ref="I2947:I3010" si="92">H2947*1.19</f>
        <v>71.399999999999991</v>
      </c>
      <c r="J2947" s="5">
        <f t="shared" ref="J2947:J3010" si="93">I2947*C2947</f>
        <v>356.99999999999994</v>
      </c>
    </row>
    <row r="2948" spans="1:10" x14ac:dyDescent="0.25">
      <c r="A2948" t="s">
        <v>101</v>
      </c>
      <c r="B2948" t="s">
        <v>102</v>
      </c>
      <c r="C2948">
        <v>14</v>
      </c>
      <c r="D2948">
        <v>20</v>
      </c>
      <c r="E2948" t="s">
        <v>30</v>
      </c>
      <c r="F2948" s="1" t="s">
        <v>147</v>
      </c>
      <c r="G2948" t="str">
        <f>VLOOKUP(A2948,Total!$A$1:$J$47,8,0)</f>
        <v>Upper: PU 100 | Sole: Rubber 100</v>
      </c>
      <c r="H2948" s="6">
        <f>VLOOKUP(A2948,Total!$A$1:$J$47,9,0)</f>
        <v>32</v>
      </c>
      <c r="I2948" s="5">
        <f t="shared" si="92"/>
        <v>38.08</v>
      </c>
      <c r="J2948" s="5">
        <f t="shared" si="93"/>
        <v>533.12</v>
      </c>
    </row>
    <row r="2949" spans="1:10" x14ac:dyDescent="0.25">
      <c r="A2949" t="s">
        <v>101</v>
      </c>
      <c r="B2949" t="s">
        <v>102</v>
      </c>
      <c r="C2949">
        <v>14</v>
      </c>
      <c r="D2949">
        <v>20</v>
      </c>
      <c r="E2949" t="s">
        <v>30</v>
      </c>
      <c r="F2949" s="1" t="s">
        <v>148</v>
      </c>
      <c r="G2949" t="str">
        <f>VLOOKUP(A2949,Total!$A$1:$J$47,8,0)</f>
        <v>Upper: PU 100 | Sole: Rubber 100</v>
      </c>
      <c r="H2949" s="6">
        <f>VLOOKUP(A2949,Total!$A$1:$J$47,9,0)</f>
        <v>32</v>
      </c>
      <c r="I2949" s="5">
        <f t="shared" si="92"/>
        <v>38.08</v>
      </c>
      <c r="J2949" s="5">
        <f t="shared" si="93"/>
        <v>533.12</v>
      </c>
    </row>
    <row r="2950" spans="1:10" x14ac:dyDescent="0.25">
      <c r="A2950" t="s">
        <v>101</v>
      </c>
      <c r="B2950" t="s">
        <v>102</v>
      </c>
      <c r="C2950">
        <v>14</v>
      </c>
      <c r="D2950">
        <v>20</v>
      </c>
      <c r="E2950" t="s">
        <v>30</v>
      </c>
      <c r="F2950" s="1" t="s">
        <v>22</v>
      </c>
      <c r="G2950" t="str">
        <f>VLOOKUP(A2950,Total!$A$1:$J$47,8,0)</f>
        <v>Upper: PU 100 | Sole: Rubber 100</v>
      </c>
      <c r="H2950" s="6">
        <f>VLOOKUP(A2950,Total!$A$1:$J$47,9,0)</f>
        <v>32</v>
      </c>
      <c r="I2950" s="5">
        <f t="shared" si="92"/>
        <v>38.08</v>
      </c>
      <c r="J2950" s="5">
        <f t="shared" si="93"/>
        <v>533.12</v>
      </c>
    </row>
    <row r="2951" spans="1:10" x14ac:dyDescent="0.25">
      <c r="A2951" t="s">
        <v>42</v>
      </c>
      <c r="B2951" t="s">
        <v>43</v>
      </c>
      <c r="C2951">
        <v>5</v>
      </c>
      <c r="D2951">
        <v>20</v>
      </c>
      <c r="E2951" t="s">
        <v>30</v>
      </c>
      <c r="F2951" s="1" t="s">
        <v>20</v>
      </c>
      <c r="G2951" t="str">
        <f>VLOOKUP(A2951,Total!$A$1:$J$47,8,0)</f>
        <v>Upper: PU 100 | Sole: Rubber 100</v>
      </c>
      <c r="H2951" s="6">
        <f>VLOOKUP(A2951,Total!$A$1:$J$47,9,0)</f>
        <v>65</v>
      </c>
      <c r="I2951" s="5">
        <f t="shared" si="92"/>
        <v>77.349999999999994</v>
      </c>
      <c r="J2951" s="5">
        <f t="shared" si="93"/>
        <v>386.75</v>
      </c>
    </row>
    <row r="2952" spans="1:10" x14ac:dyDescent="0.25">
      <c r="A2952" t="s">
        <v>42</v>
      </c>
      <c r="B2952" t="s">
        <v>43</v>
      </c>
      <c r="C2952">
        <v>5</v>
      </c>
      <c r="D2952">
        <v>20</v>
      </c>
      <c r="E2952" t="s">
        <v>30</v>
      </c>
      <c r="F2952" s="1" t="s">
        <v>147</v>
      </c>
      <c r="G2952" t="str">
        <f>VLOOKUP(A2952,Total!$A$1:$J$47,8,0)</f>
        <v>Upper: PU 100 | Sole: Rubber 100</v>
      </c>
      <c r="H2952" s="6">
        <f>VLOOKUP(A2952,Total!$A$1:$J$47,9,0)</f>
        <v>65</v>
      </c>
      <c r="I2952" s="5">
        <f t="shared" si="92"/>
        <v>77.349999999999994</v>
      </c>
      <c r="J2952" s="5">
        <f t="shared" si="93"/>
        <v>386.75</v>
      </c>
    </row>
    <row r="2953" spans="1:10" x14ac:dyDescent="0.25">
      <c r="A2953" t="s">
        <v>134</v>
      </c>
      <c r="B2953" t="s">
        <v>135</v>
      </c>
      <c r="C2953">
        <v>10</v>
      </c>
      <c r="D2953">
        <v>20</v>
      </c>
      <c r="E2953" t="s">
        <v>30</v>
      </c>
      <c r="F2953" s="1" t="s">
        <v>20</v>
      </c>
      <c r="G2953" t="str">
        <f>VLOOKUP(A2953,Total!$A$1:$J$47,8,0)</f>
        <v>Upper: Polyester 100 | Sole: Rubber 100</v>
      </c>
      <c r="H2953" s="6">
        <f>VLOOKUP(A2953,Total!$A$1:$J$47,9,0)</f>
        <v>28</v>
      </c>
      <c r="I2953" s="5">
        <f t="shared" si="92"/>
        <v>33.32</v>
      </c>
      <c r="J2953" s="5">
        <f t="shared" si="93"/>
        <v>333.2</v>
      </c>
    </row>
    <row r="2954" spans="1:10" x14ac:dyDescent="0.25">
      <c r="A2954" t="s">
        <v>134</v>
      </c>
      <c r="B2954" t="s">
        <v>135</v>
      </c>
      <c r="C2954">
        <v>10</v>
      </c>
      <c r="D2954">
        <v>20</v>
      </c>
      <c r="E2954" t="s">
        <v>30</v>
      </c>
      <c r="F2954" s="1" t="s">
        <v>14</v>
      </c>
      <c r="G2954" t="str">
        <f>VLOOKUP(A2954,Total!$A$1:$J$47,8,0)</f>
        <v>Upper: Polyester 100 | Sole: Rubber 100</v>
      </c>
      <c r="H2954" s="6">
        <f>VLOOKUP(A2954,Total!$A$1:$J$47,9,0)</f>
        <v>28</v>
      </c>
      <c r="I2954" s="5">
        <f t="shared" si="92"/>
        <v>33.32</v>
      </c>
      <c r="J2954" s="5">
        <f t="shared" si="93"/>
        <v>333.2</v>
      </c>
    </row>
    <row r="2955" spans="1:10" x14ac:dyDescent="0.25">
      <c r="A2955" t="s">
        <v>134</v>
      </c>
      <c r="B2955" t="s">
        <v>135</v>
      </c>
      <c r="C2955">
        <v>10</v>
      </c>
      <c r="D2955">
        <v>20</v>
      </c>
      <c r="E2955" t="s">
        <v>30</v>
      </c>
      <c r="F2955" s="1" t="s">
        <v>20</v>
      </c>
      <c r="G2955" t="str">
        <f>VLOOKUP(A2955,Total!$A$1:$J$47,8,0)</f>
        <v>Upper: Polyester 100 | Sole: Rubber 100</v>
      </c>
      <c r="H2955" s="6">
        <f>VLOOKUP(A2955,Total!$A$1:$J$47,9,0)</f>
        <v>28</v>
      </c>
      <c r="I2955" s="5">
        <f t="shared" si="92"/>
        <v>33.32</v>
      </c>
      <c r="J2955" s="5">
        <f t="shared" si="93"/>
        <v>333.2</v>
      </c>
    </row>
    <row r="2956" spans="1:10" x14ac:dyDescent="0.25">
      <c r="A2956" t="s">
        <v>101</v>
      </c>
      <c r="B2956" t="s">
        <v>102</v>
      </c>
      <c r="C2956">
        <v>14</v>
      </c>
      <c r="D2956">
        <v>20</v>
      </c>
      <c r="E2956" t="s">
        <v>30</v>
      </c>
      <c r="F2956" s="1" t="s">
        <v>20</v>
      </c>
      <c r="G2956" t="str">
        <f>VLOOKUP(A2956,Total!$A$1:$J$47,8,0)</f>
        <v>Upper: PU 100 | Sole: Rubber 100</v>
      </c>
      <c r="H2956" s="6">
        <f>VLOOKUP(A2956,Total!$A$1:$J$47,9,0)</f>
        <v>32</v>
      </c>
      <c r="I2956" s="5">
        <f t="shared" si="92"/>
        <v>38.08</v>
      </c>
      <c r="J2956" s="5">
        <f t="shared" si="93"/>
        <v>533.12</v>
      </c>
    </row>
    <row r="2957" spans="1:10" x14ac:dyDescent="0.25">
      <c r="A2957" t="s">
        <v>134</v>
      </c>
      <c r="B2957" t="s">
        <v>135</v>
      </c>
      <c r="C2957">
        <v>10</v>
      </c>
      <c r="D2957">
        <v>20</v>
      </c>
      <c r="E2957" t="s">
        <v>30</v>
      </c>
      <c r="F2957" s="1" t="s">
        <v>147</v>
      </c>
      <c r="G2957" t="str">
        <f>VLOOKUP(A2957,Total!$A$1:$J$47,8,0)</f>
        <v>Upper: Polyester 100 | Sole: Rubber 100</v>
      </c>
      <c r="H2957" s="6">
        <f>VLOOKUP(A2957,Total!$A$1:$J$47,9,0)</f>
        <v>28</v>
      </c>
      <c r="I2957" s="5">
        <f t="shared" si="92"/>
        <v>33.32</v>
      </c>
      <c r="J2957" s="5">
        <f t="shared" si="93"/>
        <v>333.2</v>
      </c>
    </row>
    <row r="2958" spans="1:10" x14ac:dyDescent="0.25">
      <c r="A2958" t="s">
        <v>134</v>
      </c>
      <c r="B2958" t="s">
        <v>135</v>
      </c>
      <c r="C2958">
        <v>10</v>
      </c>
      <c r="D2958">
        <v>20</v>
      </c>
      <c r="E2958" t="s">
        <v>30</v>
      </c>
      <c r="F2958" s="1" t="s">
        <v>147</v>
      </c>
      <c r="G2958" t="str">
        <f>VLOOKUP(A2958,Total!$A$1:$J$47,8,0)</f>
        <v>Upper: Polyester 100 | Sole: Rubber 100</v>
      </c>
      <c r="H2958" s="6">
        <f>VLOOKUP(A2958,Total!$A$1:$J$47,9,0)</f>
        <v>28</v>
      </c>
      <c r="I2958" s="5">
        <f t="shared" si="92"/>
        <v>33.32</v>
      </c>
      <c r="J2958" s="5">
        <f t="shared" si="93"/>
        <v>333.2</v>
      </c>
    </row>
    <row r="2959" spans="1:10" x14ac:dyDescent="0.25">
      <c r="A2959" t="s">
        <v>36</v>
      </c>
      <c r="B2959" t="s">
        <v>37</v>
      </c>
      <c r="C2959">
        <v>10</v>
      </c>
      <c r="D2959">
        <v>20</v>
      </c>
      <c r="E2959" t="s">
        <v>30</v>
      </c>
      <c r="F2959" s="1" t="s">
        <v>20</v>
      </c>
      <c r="G2959" t="str">
        <f>VLOOKUP(A2959,Total!$A$1:$J$47,8,0)</f>
        <v>Upper: Polyester 100 | Sole: Rubber 100</v>
      </c>
      <c r="H2959" s="6">
        <f>VLOOKUP(A2959,Total!$A$1:$J$47,9,0)</f>
        <v>30</v>
      </c>
      <c r="I2959" s="5">
        <f t="shared" si="92"/>
        <v>35.699999999999996</v>
      </c>
      <c r="J2959" s="5">
        <f t="shared" si="93"/>
        <v>356.99999999999994</v>
      </c>
    </row>
    <row r="2960" spans="1:10" x14ac:dyDescent="0.25">
      <c r="A2960" t="s">
        <v>42</v>
      </c>
      <c r="B2960" t="s">
        <v>43</v>
      </c>
      <c r="C2960">
        <v>5</v>
      </c>
      <c r="D2960">
        <v>20</v>
      </c>
      <c r="E2960" t="s">
        <v>30</v>
      </c>
      <c r="F2960" s="1" t="s">
        <v>14</v>
      </c>
      <c r="G2960" t="str">
        <f>VLOOKUP(A2960,Total!$A$1:$J$47,8,0)</f>
        <v>Upper: PU 100 | Sole: Rubber 100</v>
      </c>
      <c r="H2960" s="6">
        <f>VLOOKUP(A2960,Total!$A$1:$J$47,9,0)</f>
        <v>65</v>
      </c>
      <c r="I2960" s="5">
        <f t="shared" si="92"/>
        <v>77.349999999999994</v>
      </c>
      <c r="J2960" s="5">
        <f t="shared" si="93"/>
        <v>386.75</v>
      </c>
    </row>
    <row r="2961" spans="1:10" x14ac:dyDescent="0.25">
      <c r="A2961" t="s">
        <v>42</v>
      </c>
      <c r="B2961" t="s">
        <v>43</v>
      </c>
      <c r="C2961">
        <v>5</v>
      </c>
      <c r="D2961">
        <v>20</v>
      </c>
      <c r="E2961" t="s">
        <v>30</v>
      </c>
      <c r="F2961" s="1" t="s">
        <v>148</v>
      </c>
      <c r="G2961" t="str">
        <f>VLOOKUP(A2961,Total!$A$1:$J$47,8,0)</f>
        <v>Upper: PU 100 | Sole: Rubber 100</v>
      </c>
      <c r="H2961" s="6">
        <f>VLOOKUP(A2961,Total!$A$1:$J$47,9,0)</f>
        <v>65</v>
      </c>
      <c r="I2961" s="5">
        <f t="shared" si="92"/>
        <v>77.349999999999994</v>
      </c>
      <c r="J2961" s="5">
        <f t="shared" si="93"/>
        <v>386.75</v>
      </c>
    </row>
    <row r="2962" spans="1:10" x14ac:dyDescent="0.25">
      <c r="A2962" t="s">
        <v>107</v>
      </c>
      <c r="B2962" t="s">
        <v>109</v>
      </c>
      <c r="C2962">
        <v>4</v>
      </c>
      <c r="D2962">
        <v>20</v>
      </c>
      <c r="E2962" t="s">
        <v>30</v>
      </c>
      <c r="F2962" s="1" t="s">
        <v>31</v>
      </c>
      <c r="G2962" t="str">
        <f>VLOOKUP(A2962,Total!$A$1:$J$47,8,0)</f>
        <v>Upper: PU 100 | Sole: Rubber 100</v>
      </c>
      <c r="H2962" s="6">
        <f>VLOOKUP(A2962,Total!$A$1:$J$47,9,0)</f>
        <v>55</v>
      </c>
      <c r="I2962" s="5">
        <f t="shared" si="92"/>
        <v>65.45</v>
      </c>
      <c r="J2962" s="5">
        <f t="shared" si="93"/>
        <v>261.8</v>
      </c>
    </row>
    <row r="2963" spans="1:10" x14ac:dyDescent="0.25">
      <c r="A2963" t="s">
        <v>107</v>
      </c>
      <c r="B2963" t="s">
        <v>109</v>
      </c>
      <c r="C2963">
        <v>4</v>
      </c>
      <c r="D2963">
        <v>20</v>
      </c>
      <c r="E2963" t="s">
        <v>30</v>
      </c>
      <c r="F2963" s="1" t="s">
        <v>147</v>
      </c>
      <c r="G2963" t="str">
        <f>VLOOKUP(A2963,Total!$A$1:$J$47,8,0)</f>
        <v>Upper: PU 100 | Sole: Rubber 100</v>
      </c>
      <c r="H2963" s="6">
        <f>VLOOKUP(A2963,Total!$A$1:$J$47,9,0)</f>
        <v>55</v>
      </c>
      <c r="I2963" s="5">
        <f t="shared" si="92"/>
        <v>65.45</v>
      </c>
      <c r="J2963" s="5">
        <f t="shared" si="93"/>
        <v>261.8</v>
      </c>
    </row>
    <row r="2964" spans="1:10" x14ac:dyDescent="0.25">
      <c r="A2964" t="s">
        <v>42</v>
      </c>
      <c r="B2964" t="s">
        <v>43</v>
      </c>
      <c r="C2964">
        <v>5</v>
      </c>
      <c r="D2964">
        <v>20</v>
      </c>
      <c r="E2964" t="s">
        <v>30</v>
      </c>
      <c r="F2964" s="1" t="s">
        <v>20</v>
      </c>
      <c r="G2964" t="str">
        <f>VLOOKUP(A2964,Total!$A$1:$J$47,8,0)</f>
        <v>Upper: PU 100 | Sole: Rubber 100</v>
      </c>
      <c r="H2964" s="6">
        <f>VLOOKUP(A2964,Total!$A$1:$J$47,9,0)</f>
        <v>65</v>
      </c>
      <c r="I2964" s="5">
        <f t="shared" si="92"/>
        <v>77.349999999999994</v>
      </c>
      <c r="J2964" s="5">
        <f t="shared" si="93"/>
        <v>386.75</v>
      </c>
    </row>
    <row r="2965" spans="1:10" x14ac:dyDescent="0.25">
      <c r="A2965" t="s">
        <v>58</v>
      </c>
      <c r="B2965" t="s">
        <v>59</v>
      </c>
      <c r="C2965">
        <v>2</v>
      </c>
      <c r="D2965">
        <v>20</v>
      </c>
      <c r="E2965" t="s">
        <v>30</v>
      </c>
      <c r="F2965" s="1" t="s">
        <v>14</v>
      </c>
      <c r="G2965" t="str">
        <f>VLOOKUP(A2965,Total!$A$1:$J$47,8,0)</f>
        <v>Upper: PU 100 | Sole: Thermoplastic Rubber 100</v>
      </c>
      <c r="H2965" s="6">
        <f>VLOOKUP(A2965,Total!$A$1:$J$47,9,0)</f>
        <v>55</v>
      </c>
      <c r="I2965" s="5">
        <f t="shared" si="92"/>
        <v>65.45</v>
      </c>
      <c r="J2965" s="5">
        <f t="shared" si="93"/>
        <v>130.9</v>
      </c>
    </row>
    <row r="2966" spans="1:10" x14ac:dyDescent="0.25">
      <c r="A2966" t="s">
        <v>68</v>
      </c>
      <c r="B2966" t="s">
        <v>69</v>
      </c>
      <c r="C2966">
        <v>2</v>
      </c>
      <c r="D2966">
        <v>20</v>
      </c>
      <c r="E2966" t="s">
        <v>30</v>
      </c>
      <c r="F2966" s="1" t="s">
        <v>14</v>
      </c>
      <c r="G2966" t="str">
        <f>VLOOKUP(A2966,Total!$A$1:$J$47,8,0)</f>
        <v>Upper: PU 100 | Sole: Thermoplastic Rubber 100</v>
      </c>
      <c r="H2966" s="6">
        <f>VLOOKUP(A2966,Total!$A$1:$J$47,9,0)</f>
        <v>55</v>
      </c>
      <c r="I2966" s="5">
        <f t="shared" si="92"/>
        <v>65.45</v>
      </c>
      <c r="J2966" s="5">
        <f t="shared" si="93"/>
        <v>130.9</v>
      </c>
    </row>
    <row r="2967" spans="1:10" x14ac:dyDescent="0.25">
      <c r="A2967" t="s">
        <v>68</v>
      </c>
      <c r="B2967" t="s">
        <v>69</v>
      </c>
      <c r="C2967">
        <v>2</v>
      </c>
      <c r="D2967">
        <v>20</v>
      </c>
      <c r="E2967" t="s">
        <v>30</v>
      </c>
      <c r="F2967" s="1" t="s">
        <v>20</v>
      </c>
      <c r="G2967" t="str">
        <f>VLOOKUP(A2967,Total!$A$1:$J$47,8,0)</f>
        <v>Upper: PU 100 | Sole: Thermoplastic Rubber 100</v>
      </c>
      <c r="H2967" s="6">
        <f>VLOOKUP(A2967,Total!$A$1:$J$47,9,0)</f>
        <v>55</v>
      </c>
      <c r="I2967" s="5">
        <f t="shared" si="92"/>
        <v>65.45</v>
      </c>
      <c r="J2967" s="5">
        <f t="shared" si="93"/>
        <v>130.9</v>
      </c>
    </row>
    <row r="2968" spans="1:10" x14ac:dyDescent="0.25">
      <c r="A2968" t="s">
        <v>96</v>
      </c>
      <c r="B2968" t="s">
        <v>97</v>
      </c>
      <c r="C2968">
        <v>2</v>
      </c>
      <c r="D2968">
        <v>20</v>
      </c>
      <c r="E2968" t="s">
        <v>30</v>
      </c>
      <c r="F2968" s="1" t="s">
        <v>22</v>
      </c>
      <c r="G2968" t="str">
        <f>VLOOKUP(A2968,Total!$A$1:$J$47,8,0)</f>
        <v>Upper: Textile 100 | Sole: Plastic 100</v>
      </c>
      <c r="H2968" s="6">
        <f>VLOOKUP(A2968,Total!$A$1:$J$47,9,0)</f>
        <v>60</v>
      </c>
      <c r="I2968" s="5">
        <f t="shared" si="92"/>
        <v>71.399999999999991</v>
      </c>
      <c r="J2968" s="5">
        <f t="shared" si="93"/>
        <v>142.79999999999998</v>
      </c>
    </row>
    <row r="2969" spans="1:10" x14ac:dyDescent="0.25">
      <c r="A2969" t="s">
        <v>92</v>
      </c>
      <c r="B2969" t="s">
        <v>93</v>
      </c>
      <c r="C2969">
        <v>5</v>
      </c>
      <c r="D2969">
        <v>20</v>
      </c>
      <c r="E2969" t="s">
        <v>30</v>
      </c>
      <c r="F2969" s="1" t="s">
        <v>31</v>
      </c>
      <c r="G2969" t="str">
        <f>VLOOKUP(A2969,Total!$A$1:$J$47,8,0)</f>
        <v>Upper: PU 100 | Sole: Rubber 100</v>
      </c>
      <c r="H2969" s="6">
        <f>VLOOKUP(A2969,Total!$A$1:$J$47,9,0)</f>
        <v>60</v>
      </c>
      <c r="I2969" s="5">
        <f t="shared" si="92"/>
        <v>71.399999999999991</v>
      </c>
      <c r="J2969" s="5">
        <f t="shared" si="93"/>
        <v>356.99999999999994</v>
      </c>
    </row>
    <row r="2970" spans="1:10" x14ac:dyDescent="0.25">
      <c r="A2970" t="s">
        <v>61</v>
      </c>
      <c r="B2970" t="s">
        <v>62</v>
      </c>
      <c r="C2970">
        <v>4</v>
      </c>
      <c r="D2970">
        <v>21</v>
      </c>
      <c r="E2970" t="s">
        <v>30</v>
      </c>
      <c r="F2970" s="1" t="s">
        <v>20</v>
      </c>
      <c r="G2970" t="str">
        <f>VLOOKUP(A2970,Total!$A$1:$J$47,8,0)</f>
        <v>Upper: PU 100 | Sole: Rubber 100</v>
      </c>
      <c r="H2970" s="6">
        <f>VLOOKUP(A2970,Total!$A$1:$J$47,9,0)</f>
        <v>55</v>
      </c>
      <c r="I2970" s="5">
        <f t="shared" si="92"/>
        <v>65.45</v>
      </c>
      <c r="J2970" s="5">
        <f t="shared" si="93"/>
        <v>261.8</v>
      </c>
    </row>
    <row r="2971" spans="1:10" x14ac:dyDescent="0.25">
      <c r="A2971" t="s">
        <v>61</v>
      </c>
      <c r="B2971" t="s">
        <v>62</v>
      </c>
      <c r="C2971">
        <v>4</v>
      </c>
      <c r="D2971">
        <v>21</v>
      </c>
      <c r="E2971" t="s">
        <v>30</v>
      </c>
      <c r="F2971" s="1" t="s">
        <v>147</v>
      </c>
      <c r="G2971" t="str">
        <f>VLOOKUP(A2971,Total!$A$1:$J$47,8,0)</f>
        <v>Upper: PU 100 | Sole: Rubber 100</v>
      </c>
      <c r="H2971" s="6">
        <f>VLOOKUP(A2971,Total!$A$1:$J$47,9,0)</f>
        <v>55</v>
      </c>
      <c r="I2971" s="5">
        <f t="shared" si="92"/>
        <v>65.45</v>
      </c>
      <c r="J2971" s="5">
        <f t="shared" si="93"/>
        <v>261.8</v>
      </c>
    </row>
    <row r="2972" spans="1:10" x14ac:dyDescent="0.25">
      <c r="A2972" t="s">
        <v>128</v>
      </c>
      <c r="B2972" t="s">
        <v>129</v>
      </c>
      <c r="C2972">
        <v>5</v>
      </c>
      <c r="D2972">
        <v>21</v>
      </c>
      <c r="E2972" t="s">
        <v>30</v>
      </c>
      <c r="F2972" s="1" t="s">
        <v>20</v>
      </c>
      <c r="G2972" t="str">
        <f>VLOOKUP(A2972,Total!$A$1:$J$47,8,0)</f>
        <v>Upper: PU 100 | Sole: Rubber 100</v>
      </c>
      <c r="H2972" s="6">
        <f>VLOOKUP(A2972,Total!$A$1:$J$47,9,0)</f>
        <v>60</v>
      </c>
      <c r="I2972" s="5">
        <f t="shared" si="92"/>
        <v>71.399999999999991</v>
      </c>
      <c r="J2972" s="5">
        <f t="shared" si="93"/>
        <v>356.99999999999994</v>
      </c>
    </row>
    <row r="2973" spans="1:10" x14ac:dyDescent="0.25">
      <c r="A2973" t="s">
        <v>107</v>
      </c>
      <c r="B2973" t="s">
        <v>109</v>
      </c>
      <c r="C2973">
        <v>4</v>
      </c>
      <c r="D2973">
        <v>21</v>
      </c>
      <c r="E2973" t="s">
        <v>30</v>
      </c>
      <c r="F2973" s="1" t="s">
        <v>14</v>
      </c>
      <c r="G2973" t="str">
        <f>VLOOKUP(A2973,Total!$A$1:$J$47,8,0)</f>
        <v>Upper: PU 100 | Sole: Rubber 100</v>
      </c>
      <c r="H2973" s="6">
        <f>VLOOKUP(A2973,Total!$A$1:$J$47,9,0)</f>
        <v>55</v>
      </c>
      <c r="I2973" s="5">
        <f t="shared" si="92"/>
        <v>65.45</v>
      </c>
      <c r="J2973" s="5">
        <f t="shared" si="93"/>
        <v>261.8</v>
      </c>
    </row>
    <row r="2974" spans="1:10" x14ac:dyDescent="0.25">
      <c r="A2974" t="s">
        <v>107</v>
      </c>
      <c r="B2974" t="s">
        <v>109</v>
      </c>
      <c r="C2974">
        <v>4</v>
      </c>
      <c r="D2974">
        <v>21</v>
      </c>
      <c r="E2974" t="s">
        <v>30</v>
      </c>
      <c r="F2974" s="1" t="s">
        <v>22</v>
      </c>
      <c r="G2974" t="str">
        <f>VLOOKUP(A2974,Total!$A$1:$J$47,8,0)</f>
        <v>Upper: PU 100 | Sole: Rubber 100</v>
      </c>
      <c r="H2974" s="6">
        <f>VLOOKUP(A2974,Total!$A$1:$J$47,9,0)</f>
        <v>55</v>
      </c>
      <c r="I2974" s="5">
        <f t="shared" si="92"/>
        <v>65.45</v>
      </c>
      <c r="J2974" s="5">
        <f t="shared" si="93"/>
        <v>261.8</v>
      </c>
    </row>
    <row r="2975" spans="1:10" x14ac:dyDescent="0.25">
      <c r="A2975" t="s">
        <v>107</v>
      </c>
      <c r="B2975" t="s">
        <v>109</v>
      </c>
      <c r="C2975">
        <v>4</v>
      </c>
      <c r="D2975">
        <v>21</v>
      </c>
      <c r="E2975" t="s">
        <v>30</v>
      </c>
      <c r="F2975" s="1" t="s">
        <v>148</v>
      </c>
      <c r="G2975" t="str">
        <f>VLOOKUP(A2975,Total!$A$1:$J$47,8,0)</f>
        <v>Upper: PU 100 | Sole: Rubber 100</v>
      </c>
      <c r="H2975" s="6">
        <f>VLOOKUP(A2975,Total!$A$1:$J$47,9,0)</f>
        <v>55</v>
      </c>
      <c r="I2975" s="5">
        <f t="shared" si="92"/>
        <v>65.45</v>
      </c>
      <c r="J2975" s="5">
        <f t="shared" si="93"/>
        <v>261.8</v>
      </c>
    </row>
    <row r="2976" spans="1:10" x14ac:dyDescent="0.25">
      <c r="A2976" t="s">
        <v>132</v>
      </c>
      <c r="B2976" t="s">
        <v>133</v>
      </c>
      <c r="C2976">
        <v>4</v>
      </c>
      <c r="D2976">
        <v>21</v>
      </c>
      <c r="E2976" t="s">
        <v>30</v>
      </c>
      <c r="F2976" s="1" t="s">
        <v>20</v>
      </c>
      <c r="G2976" t="str">
        <f>VLOOKUP(A2976,Total!$A$1:$J$47,8,0)</f>
        <v>Upper: PU 100 | Sole: Rubber 100</v>
      </c>
      <c r="H2976" s="6">
        <f>VLOOKUP(A2976,Total!$A$1:$J$47,9,0)</f>
        <v>55</v>
      </c>
      <c r="I2976" s="5">
        <f t="shared" si="92"/>
        <v>65.45</v>
      </c>
      <c r="J2976" s="5">
        <f t="shared" si="93"/>
        <v>261.8</v>
      </c>
    </row>
    <row r="2977" spans="1:10" x14ac:dyDescent="0.25">
      <c r="A2977" t="s">
        <v>132</v>
      </c>
      <c r="B2977" t="s">
        <v>133</v>
      </c>
      <c r="C2977">
        <v>4</v>
      </c>
      <c r="D2977">
        <v>21</v>
      </c>
      <c r="E2977" t="s">
        <v>30</v>
      </c>
      <c r="F2977" s="1" t="s">
        <v>20</v>
      </c>
      <c r="G2977" t="str">
        <f>VLOOKUP(A2977,Total!$A$1:$J$47,8,0)</f>
        <v>Upper: PU 100 | Sole: Rubber 100</v>
      </c>
      <c r="H2977" s="6">
        <f>VLOOKUP(A2977,Total!$A$1:$J$47,9,0)</f>
        <v>55</v>
      </c>
      <c r="I2977" s="5">
        <f t="shared" si="92"/>
        <v>65.45</v>
      </c>
      <c r="J2977" s="5">
        <f t="shared" si="93"/>
        <v>261.8</v>
      </c>
    </row>
    <row r="2978" spans="1:10" x14ac:dyDescent="0.25">
      <c r="A2978" t="s">
        <v>68</v>
      </c>
      <c r="B2978" t="s">
        <v>69</v>
      </c>
      <c r="C2978">
        <v>2</v>
      </c>
      <c r="D2978">
        <v>21</v>
      </c>
      <c r="E2978" t="s">
        <v>30</v>
      </c>
      <c r="F2978" s="1" t="s">
        <v>14</v>
      </c>
      <c r="G2978" t="str">
        <f>VLOOKUP(A2978,Total!$A$1:$J$47,8,0)</f>
        <v>Upper: PU 100 | Sole: Thermoplastic Rubber 100</v>
      </c>
      <c r="H2978" s="6">
        <f>VLOOKUP(A2978,Total!$A$1:$J$47,9,0)</f>
        <v>55</v>
      </c>
      <c r="I2978" s="5">
        <f t="shared" si="92"/>
        <v>65.45</v>
      </c>
      <c r="J2978" s="5">
        <f t="shared" si="93"/>
        <v>130.9</v>
      </c>
    </row>
    <row r="2979" spans="1:10" x14ac:dyDescent="0.25">
      <c r="A2979" t="s">
        <v>132</v>
      </c>
      <c r="B2979" t="s">
        <v>133</v>
      </c>
      <c r="C2979">
        <v>4</v>
      </c>
      <c r="D2979">
        <v>21</v>
      </c>
      <c r="E2979" t="s">
        <v>30</v>
      </c>
      <c r="F2979" s="1" t="s">
        <v>148</v>
      </c>
      <c r="G2979" t="str">
        <f>VLOOKUP(A2979,Total!$A$1:$J$47,8,0)</f>
        <v>Upper: PU 100 | Sole: Rubber 100</v>
      </c>
      <c r="H2979" s="6">
        <f>VLOOKUP(A2979,Total!$A$1:$J$47,9,0)</f>
        <v>55</v>
      </c>
      <c r="I2979" s="5">
        <f t="shared" si="92"/>
        <v>65.45</v>
      </c>
      <c r="J2979" s="5">
        <f t="shared" si="93"/>
        <v>261.8</v>
      </c>
    </row>
    <row r="2980" spans="1:10" x14ac:dyDescent="0.25">
      <c r="A2980" t="s">
        <v>132</v>
      </c>
      <c r="B2980" t="s">
        <v>133</v>
      </c>
      <c r="C2980">
        <v>4</v>
      </c>
      <c r="D2980">
        <v>21</v>
      </c>
      <c r="E2980" t="s">
        <v>30</v>
      </c>
      <c r="F2980" s="1" t="s">
        <v>31</v>
      </c>
      <c r="G2980" t="str">
        <f>VLOOKUP(A2980,Total!$A$1:$J$47,8,0)</f>
        <v>Upper: PU 100 | Sole: Rubber 100</v>
      </c>
      <c r="H2980" s="6">
        <f>VLOOKUP(A2980,Total!$A$1:$J$47,9,0)</f>
        <v>55</v>
      </c>
      <c r="I2980" s="5">
        <f t="shared" si="92"/>
        <v>65.45</v>
      </c>
      <c r="J2980" s="5">
        <f t="shared" si="93"/>
        <v>261.8</v>
      </c>
    </row>
    <row r="2981" spans="1:10" x14ac:dyDescent="0.25">
      <c r="A2981" t="s">
        <v>132</v>
      </c>
      <c r="B2981" t="s">
        <v>133</v>
      </c>
      <c r="C2981">
        <v>4</v>
      </c>
      <c r="D2981">
        <v>21</v>
      </c>
      <c r="E2981" t="s">
        <v>30</v>
      </c>
      <c r="F2981" s="1" t="s">
        <v>20</v>
      </c>
      <c r="G2981" t="str">
        <f>VLOOKUP(A2981,Total!$A$1:$J$47,8,0)</f>
        <v>Upper: PU 100 | Sole: Rubber 100</v>
      </c>
      <c r="H2981" s="6">
        <f>VLOOKUP(A2981,Total!$A$1:$J$47,9,0)</f>
        <v>55</v>
      </c>
      <c r="I2981" s="5">
        <f t="shared" si="92"/>
        <v>65.45</v>
      </c>
      <c r="J2981" s="5">
        <f t="shared" si="93"/>
        <v>261.8</v>
      </c>
    </row>
    <row r="2982" spans="1:10" x14ac:dyDescent="0.25">
      <c r="A2982" t="s">
        <v>132</v>
      </c>
      <c r="B2982" t="s">
        <v>133</v>
      </c>
      <c r="C2982">
        <v>4</v>
      </c>
      <c r="D2982">
        <v>21</v>
      </c>
      <c r="E2982" t="s">
        <v>30</v>
      </c>
      <c r="F2982" s="1" t="s">
        <v>147</v>
      </c>
      <c r="G2982" t="str">
        <f>VLOOKUP(A2982,Total!$A$1:$J$47,8,0)</f>
        <v>Upper: PU 100 | Sole: Rubber 100</v>
      </c>
      <c r="H2982" s="6">
        <f>VLOOKUP(A2982,Total!$A$1:$J$47,9,0)</f>
        <v>55</v>
      </c>
      <c r="I2982" s="5">
        <f t="shared" si="92"/>
        <v>65.45</v>
      </c>
      <c r="J2982" s="5">
        <f t="shared" si="93"/>
        <v>261.8</v>
      </c>
    </row>
    <row r="2983" spans="1:10" x14ac:dyDescent="0.25">
      <c r="A2983" t="s">
        <v>132</v>
      </c>
      <c r="B2983" t="s">
        <v>133</v>
      </c>
      <c r="C2983">
        <v>4</v>
      </c>
      <c r="D2983">
        <v>21</v>
      </c>
      <c r="E2983" t="s">
        <v>30</v>
      </c>
      <c r="F2983" s="1" t="s">
        <v>14</v>
      </c>
      <c r="G2983" t="str">
        <f>VLOOKUP(A2983,Total!$A$1:$J$47,8,0)</f>
        <v>Upper: PU 100 | Sole: Rubber 100</v>
      </c>
      <c r="H2983" s="6">
        <f>VLOOKUP(A2983,Total!$A$1:$J$47,9,0)</f>
        <v>55</v>
      </c>
      <c r="I2983" s="5">
        <f t="shared" si="92"/>
        <v>65.45</v>
      </c>
      <c r="J2983" s="5">
        <f t="shared" si="93"/>
        <v>261.8</v>
      </c>
    </row>
    <row r="2984" spans="1:10" x14ac:dyDescent="0.25">
      <c r="A2984" t="s">
        <v>58</v>
      </c>
      <c r="B2984" t="s">
        <v>59</v>
      </c>
      <c r="C2984">
        <v>2</v>
      </c>
      <c r="D2984">
        <v>21</v>
      </c>
      <c r="E2984" t="s">
        <v>30</v>
      </c>
      <c r="F2984" s="1" t="s">
        <v>20</v>
      </c>
      <c r="G2984" t="str">
        <f>VLOOKUP(A2984,Total!$A$1:$J$47,8,0)</f>
        <v>Upper: PU 100 | Sole: Thermoplastic Rubber 100</v>
      </c>
      <c r="H2984" s="6">
        <f>VLOOKUP(A2984,Total!$A$1:$J$47,9,0)</f>
        <v>55</v>
      </c>
      <c r="I2984" s="5">
        <f t="shared" si="92"/>
        <v>65.45</v>
      </c>
      <c r="J2984" s="5">
        <f t="shared" si="93"/>
        <v>130.9</v>
      </c>
    </row>
    <row r="2985" spans="1:10" x14ac:dyDescent="0.25">
      <c r="A2985" t="s">
        <v>99</v>
      </c>
      <c r="B2985" t="s">
        <v>100</v>
      </c>
      <c r="C2985">
        <v>12</v>
      </c>
      <c r="D2985">
        <v>21</v>
      </c>
      <c r="E2985" t="s">
        <v>30</v>
      </c>
      <c r="F2985" s="1" t="s">
        <v>147</v>
      </c>
      <c r="G2985" t="str">
        <f>VLOOKUP(A2985,Total!$A$1:$J$47,8,0)</f>
        <v>Upper: Satin 100 | Sole: Rubber 100</v>
      </c>
      <c r="H2985" s="6">
        <f>VLOOKUP(A2985,Total!$A$1:$J$47,9,0)</f>
        <v>30</v>
      </c>
      <c r="I2985" s="5">
        <f t="shared" si="92"/>
        <v>35.699999999999996</v>
      </c>
      <c r="J2985" s="5">
        <f t="shared" si="93"/>
        <v>428.4</v>
      </c>
    </row>
    <row r="2986" spans="1:10" x14ac:dyDescent="0.25">
      <c r="A2986" t="s">
        <v>96</v>
      </c>
      <c r="B2986" t="s">
        <v>97</v>
      </c>
      <c r="C2986">
        <v>2</v>
      </c>
      <c r="D2986">
        <v>21</v>
      </c>
      <c r="E2986" t="s">
        <v>30</v>
      </c>
      <c r="F2986" s="1" t="s">
        <v>148</v>
      </c>
      <c r="G2986" t="str">
        <f>VLOOKUP(A2986,Total!$A$1:$J$47,8,0)</f>
        <v>Upper: Textile 100 | Sole: Plastic 100</v>
      </c>
      <c r="H2986" s="6">
        <f>VLOOKUP(A2986,Total!$A$1:$J$47,9,0)</f>
        <v>60</v>
      </c>
      <c r="I2986" s="5">
        <f t="shared" si="92"/>
        <v>71.399999999999991</v>
      </c>
      <c r="J2986" s="5">
        <f t="shared" si="93"/>
        <v>142.79999999999998</v>
      </c>
    </row>
    <row r="2987" spans="1:10" x14ac:dyDescent="0.25">
      <c r="A2987" t="s">
        <v>134</v>
      </c>
      <c r="B2987" t="s">
        <v>135</v>
      </c>
      <c r="C2987">
        <v>10</v>
      </c>
      <c r="D2987">
        <v>21</v>
      </c>
      <c r="E2987" t="s">
        <v>30</v>
      </c>
      <c r="F2987" s="1" t="s">
        <v>148</v>
      </c>
      <c r="G2987" t="str">
        <f>VLOOKUP(A2987,Total!$A$1:$J$47,8,0)</f>
        <v>Upper: Polyester 100 | Sole: Rubber 100</v>
      </c>
      <c r="H2987" s="6">
        <f>VLOOKUP(A2987,Total!$A$1:$J$47,9,0)</f>
        <v>28</v>
      </c>
      <c r="I2987" s="5">
        <f t="shared" si="92"/>
        <v>33.32</v>
      </c>
      <c r="J2987" s="5">
        <f t="shared" si="93"/>
        <v>333.2</v>
      </c>
    </row>
    <row r="2988" spans="1:10" x14ac:dyDescent="0.25">
      <c r="A2988" t="s">
        <v>107</v>
      </c>
      <c r="B2988" t="s">
        <v>109</v>
      </c>
      <c r="C2988">
        <v>4</v>
      </c>
      <c r="D2988">
        <v>21</v>
      </c>
      <c r="E2988" t="s">
        <v>30</v>
      </c>
      <c r="F2988" s="1" t="s">
        <v>20</v>
      </c>
      <c r="G2988" t="str">
        <f>VLOOKUP(A2988,Total!$A$1:$J$47,8,0)</f>
        <v>Upper: PU 100 | Sole: Rubber 100</v>
      </c>
      <c r="H2988" s="6">
        <f>VLOOKUP(A2988,Total!$A$1:$J$47,9,0)</f>
        <v>55</v>
      </c>
      <c r="I2988" s="5">
        <f t="shared" si="92"/>
        <v>65.45</v>
      </c>
      <c r="J2988" s="5">
        <f t="shared" si="93"/>
        <v>261.8</v>
      </c>
    </row>
    <row r="2989" spans="1:10" x14ac:dyDescent="0.25">
      <c r="A2989" t="s">
        <v>68</v>
      </c>
      <c r="B2989" t="s">
        <v>69</v>
      </c>
      <c r="C2989">
        <v>1</v>
      </c>
      <c r="D2989">
        <v>21</v>
      </c>
      <c r="E2989" t="s">
        <v>30</v>
      </c>
      <c r="F2989" s="1" t="s">
        <v>148</v>
      </c>
      <c r="G2989" t="str">
        <f>VLOOKUP(A2989,Total!$A$1:$J$47,8,0)</f>
        <v>Upper: PU 100 | Sole: Thermoplastic Rubber 100</v>
      </c>
      <c r="H2989" s="6">
        <f>VLOOKUP(A2989,Total!$A$1:$J$47,9,0)</f>
        <v>55</v>
      </c>
      <c r="I2989" s="5">
        <f t="shared" si="92"/>
        <v>65.45</v>
      </c>
      <c r="J2989" s="5">
        <f t="shared" si="93"/>
        <v>65.45</v>
      </c>
    </row>
    <row r="2990" spans="1:10" x14ac:dyDescent="0.25">
      <c r="A2990" t="s">
        <v>132</v>
      </c>
      <c r="B2990" t="s">
        <v>133</v>
      </c>
      <c r="C2990">
        <v>4</v>
      </c>
      <c r="D2990">
        <v>21</v>
      </c>
      <c r="E2990" t="s">
        <v>30</v>
      </c>
      <c r="F2990" s="1" t="s">
        <v>14</v>
      </c>
      <c r="G2990" t="str">
        <f>VLOOKUP(A2990,Total!$A$1:$J$47,8,0)</f>
        <v>Upper: PU 100 | Sole: Rubber 100</v>
      </c>
      <c r="H2990" s="6">
        <f>VLOOKUP(A2990,Total!$A$1:$J$47,9,0)</f>
        <v>55</v>
      </c>
      <c r="I2990" s="5">
        <f t="shared" si="92"/>
        <v>65.45</v>
      </c>
      <c r="J2990" s="5">
        <f t="shared" si="93"/>
        <v>261.8</v>
      </c>
    </row>
    <row r="2991" spans="1:10" x14ac:dyDescent="0.25">
      <c r="A2991" t="s">
        <v>132</v>
      </c>
      <c r="B2991" t="s">
        <v>133</v>
      </c>
      <c r="C2991">
        <v>4</v>
      </c>
      <c r="D2991">
        <v>21</v>
      </c>
      <c r="E2991" t="s">
        <v>30</v>
      </c>
      <c r="F2991" s="1" t="s">
        <v>31</v>
      </c>
      <c r="G2991" t="str">
        <f>VLOOKUP(A2991,Total!$A$1:$J$47,8,0)</f>
        <v>Upper: PU 100 | Sole: Rubber 100</v>
      </c>
      <c r="H2991" s="6">
        <f>VLOOKUP(A2991,Total!$A$1:$J$47,9,0)</f>
        <v>55</v>
      </c>
      <c r="I2991" s="5">
        <f t="shared" si="92"/>
        <v>65.45</v>
      </c>
      <c r="J2991" s="5">
        <f t="shared" si="93"/>
        <v>261.8</v>
      </c>
    </row>
    <row r="2992" spans="1:10" x14ac:dyDescent="0.25">
      <c r="A2992" t="s">
        <v>123</v>
      </c>
      <c r="B2992" t="s">
        <v>124</v>
      </c>
      <c r="C2992">
        <v>5</v>
      </c>
      <c r="D2992">
        <v>21</v>
      </c>
      <c r="E2992" t="s">
        <v>30</v>
      </c>
      <c r="F2992" s="1" t="s">
        <v>22</v>
      </c>
      <c r="G2992" t="str">
        <f>VLOOKUP(A2992,Total!$A$1:$J$47,8,0)</f>
        <v>Upper: Synthetic Materials Lining And Sock: Synthetic Materials Outer: Other Synthetic Materials</v>
      </c>
      <c r="H2992" s="6">
        <f>VLOOKUP(A2992,Total!$A$1:$J$47,9,0)</f>
        <v>35</v>
      </c>
      <c r="I2992" s="5">
        <f t="shared" si="92"/>
        <v>41.65</v>
      </c>
      <c r="J2992" s="5">
        <f t="shared" si="93"/>
        <v>208.25</v>
      </c>
    </row>
    <row r="2993" spans="1:10" x14ac:dyDescent="0.25">
      <c r="A2993" t="s">
        <v>132</v>
      </c>
      <c r="B2993" t="s">
        <v>133</v>
      </c>
      <c r="C2993">
        <v>4</v>
      </c>
      <c r="D2993">
        <v>21</v>
      </c>
      <c r="E2993" t="s">
        <v>30</v>
      </c>
      <c r="F2993" s="1" t="s">
        <v>31</v>
      </c>
      <c r="G2993" t="str">
        <f>VLOOKUP(A2993,Total!$A$1:$J$47,8,0)</f>
        <v>Upper: PU 100 | Sole: Rubber 100</v>
      </c>
      <c r="H2993" s="6">
        <f>VLOOKUP(A2993,Total!$A$1:$J$47,9,0)</f>
        <v>55</v>
      </c>
      <c r="I2993" s="5">
        <f t="shared" si="92"/>
        <v>65.45</v>
      </c>
      <c r="J2993" s="5">
        <f t="shared" si="93"/>
        <v>261.8</v>
      </c>
    </row>
    <row r="2994" spans="1:10" x14ac:dyDescent="0.25">
      <c r="A2994" t="s">
        <v>117</v>
      </c>
      <c r="B2994" t="s">
        <v>118</v>
      </c>
      <c r="C2994">
        <v>6</v>
      </c>
      <c r="D2994">
        <v>22</v>
      </c>
      <c r="E2994" t="s">
        <v>30</v>
      </c>
      <c r="F2994" s="1" t="s">
        <v>148</v>
      </c>
      <c r="G2994" t="str">
        <f>VLOOKUP(A2994,Total!$A$1:$J$47,8,0)</f>
        <v>Upper: Textile 100 | Sole: Rubber 100</v>
      </c>
      <c r="H2994" s="6">
        <f>VLOOKUP(A2994,Total!$A$1:$J$47,9,0)</f>
        <v>60</v>
      </c>
      <c r="I2994" s="5">
        <f t="shared" si="92"/>
        <v>71.399999999999991</v>
      </c>
      <c r="J2994" s="5">
        <f t="shared" si="93"/>
        <v>428.4</v>
      </c>
    </row>
    <row r="2995" spans="1:10" x14ac:dyDescent="0.25">
      <c r="A2995" t="s">
        <v>117</v>
      </c>
      <c r="B2995" t="s">
        <v>118</v>
      </c>
      <c r="C2995">
        <v>6</v>
      </c>
      <c r="D2995">
        <v>22</v>
      </c>
      <c r="E2995" t="s">
        <v>30</v>
      </c>
      <c r="F2995" s="1" t="s">
        <v>147</v>
      </c>
      <c r="G2995" t="str">
        <f>VLOOKUP(A2995,Total!$A$1:$J$47,8,0)</f>
        <v>Upper: Textile 100 | Sole: Rubber 100</v>
      </c>
      <c r="H2995" s="6">
        <f>VLOOKUP(A2995,Total!$A$1:$J$47,9,0)</f>
        <v>60</v>
      </c>
      <c r="I2995" s="5">
        <f t="shared" si="92"/>
        <v>71.399999999999991</v>
      </c>
      <c r="J2995" s="5">
        <f t="shared" si="93"/>
        <v>428.4</v>
      </c>
    </row>
    <row r="2996" spans="1:10" x14ac:dyDescent="0.25">
      <c r="A2996" t="s">
        <v>38</v>
      </c>
      <c r="B2996" t="s">
        <v>40</v>
      </c>
      <c r="C2996">
        <v>5</v>
      </c>
      <c r="D2996">
        <v>22</v>
      </c>
      <c r="E2996" t="s">
        <v>30</v>
      </c>
      <c r="F2996" s="1" t="s">
        <v>31</v>
      </c>
      <c r="G2996" t="str">
        <f>VLOOKUP(A2996,Total!$A$1:$J$47,8,0)</f>
        <v>Upper: PU 100 | Sole: Rubber 100</v>
      </c>
      <c r="H2996" s="6">
        <f>VLOOKUP(A2996,Total!$A$1:$J$47,9,0)</f>
        <v>50</v>
      </c>
      <c r="I2996" s="5">
        <f t="shared" si="92"/>
        <v>59.5</v>
      </c>
      <c r="J2996" s="5">
        <f t="shared" si="93"/>
        <v>297.5</v>
      </c>
    </row>
    <row r="2997" spans="1:10" x14ac:dyDescent="0.25">
      <c r="A2997" t="s">
        <v>92</v>
      </c>
      <c r="B2997" t="s">
        <v>93</v>
      </c>
      <c r="C2997">
        <v>5</v>
      </c>
      <c r="D2997">
        <v>22</v>
      </c>
      <c r="E2997" t="s">
        <v>30</v>
      </c>
      <c r="F2997" s="1" t="s">
        <v>22</v>
      </c>
      <c r="G2997" t="str">
        <f>VLOOKUP(A2997,Total!$A$1:$J$47,8,0)</f>
        <v>Upper: PU 100 | Sole: Rubber 100</v>
      </c>
      <c r="H2997" s="6">
        <f>VLOOKUP(A2997,Total!$A$1:$J$47,9,0)</f>
        <v>60</v>
      </c>
      <c r="I2997" s="5">
        <f t="shared" si="92"/>
        <v>71.399999999999991</v>
      </c>
      <c r="J2997" s="5">
        <f t="shared" si="93"/>
        <v>356.99999999999994</v>
      </c>
    </row>
    <row r="2998" spans="1:10" x14ac:dyDescent="0.25">
      <c r="A2998" t="s">
        <v>120</v>
      </c>
      <c r="B2998" t="s">
        <v>121</v>
      </c>
      <c r="C2998">
        <v>4</v>
      </c>
      <c r="D2998">
        <v>22</v>
      </c>
      <c r="E2998" t="s">
        <v>30</v>
      </c>
      <c r="F2998" s="1" t="s">
        <v>147</v>
      </c>
      <c r="G2998" t="str">
        <f>VLOOKUP(A2998,Total!$A$1:$J$47,8,0)</f>
        <v>Upper-100% Polyester  sock-100% polyurethane outsole-TPR</v>
      </c>
      <c r="H2998" s="6">
        <f>VLOOKUP(A2998,Total!$A$1:$J$47,9,0)</f>
        <v>35</v>
      </c>
      <c r="I2998" s="5">
        <f t="shared" si="92"/>
        <v>41.65</v>
      </c>
      <c r="J2998" s="5">
        <f t="shared" si="93"/>
        <v>166.6</v>
      </c>
    </row>
    <row r="2999" spans="1:10" x14ac:dyDescent="0.25">
      <c r="A2999" t="s">
        <v>105</v>
      </c>
      <c r="B2999" t="s">
        <v>106</v>
      </c>
      <c r="C2999">
        <v>5</v>
      </c>
      <c r="D2999">
        <v>22</v>
      </c>
      <c r="E2999" t="s">
        <v>30</v>
      </c>
      <c r="F2999" s="1" t="s">
        <v>147</v>
      </c>
      <c r="G2999" t="str">
        <f>VLOOKUP(A2999,Total!$A$1:$J$47,8,0)</f>
        <v>Upper: PU 100 | Sole: Rubber 100</v>
      </c>
      <c r="H2999" s="6">
        <f>VLOOKUP(A2999,Total!$A$1:$J$47,9,0)</f>
        <v>50</v>
      </c>
      <c r="I2999" s="5">
        <f t="shared" si="92"/>
        <v>59.5</v>
      </c>
      <c r="J2999" s="5">
        <f t="shared" si="93"/>
        <v>297.5</v>
      </c>
    </row>
    <row r="3000" spans="1:10" x14ac:dyDescent="0.25">
      <c r="A3000" t="s">
        <v>38</v>
      </c>
      <c r="B3000" t="s">
        <v>40</v>
      </c>
      <c r="C3000">
        <v>5</v>
      </c>
      <c r="D3000">
        <v>22</v>
      </c>
      <c r="E3000" t="s">
        <v>30</v>
      </c>
      <c r="F3000" s="1" t="s">
        <v>148</v>
      </c>
      <c r="G3000" t="str">
        <f>VLOOKUP(A3000,Total!$A$1:$J$47,8,0)</f>
        <v>Upper: PU 100 | Sole: Rubber 100</v>
      </c>
      <c r="H3000" s="6">
        <f>VLOOKUP(A3000,Total!$A$1:$J$47,9,0)</f>
        <v>50</v>
      </c>
      <c r="I3000" s="5">
        <f t="shared" si="92"/>
        <v>59.5</v>
      </c>
      <c r="J3000" s="5">
        <f t="shared" si="93"/>
        <v>297.5</v>
      </c>
    </row>
    <row r="3001" spans="1:10" x14ac:dyDescent="0.25">
      <c r="A3001" t="s">
        <v>107</v>
      </c>
      <c r="B3001" t="s">
        <v>109</v>
      </c>
      <c r="C3001">
        <v>4</v>
      </c>
      <c r="D3001">
        <v>22</v>
      </c>
      <c r="E3001" t="s">
        <v>30</v>
      </c>
      <c r="F3001" s="1" t="s">
        <v>20</v>
      </c>
      <c r="G3001" t="str">
        <f>VLOOKUP(A3001,Total!$A$1:$J$47,8,0)</f>
        <v>Upper: PU 100 | Sole: Rubber 100</v>
      </c>
      <c r="H3001" s="6">
        <f>VLOOKUP(A3001,Total!$A$1:$J$47,9,0)</f>
        <v>55</v>
      </c>
      <c r="I3001" s="5">
        <f t="shared" si="92"/>
        <v>65.45</v>
      </c>
      <c r="J3001" s="5">
        <f t="shared" si="93"/>
        <v>261.8</v>
      </c>
    </row>
    <row r="3002" spans="1:10" x14ac:dyDescent="0.25">
      <c r="A3002" t="s">
        <v>134</v>
      </c>
      <c r="B3002" t="s">
        <v>135</v>
      </c>
      <c r="C3002">
        <v>10</v>
      </c>
      <c r="D3002">
        <v>22</v>
      </c>
      <c r="E3002" t="s">
        <v>30</v>
      </c>
      <c r="F3002" s="1" t="s">
        <v>20</v>
      </c>
      <c r="G3002" t="str">
        <f>VLOOKUP(A3002,Total!$A$1:$J$47,8,0)</f>
        <v>Upper: Polyester 100 | Sole: Rubber 100</v>
      </c>
      <c r="H3002" s="6">
        <f>VLOOKUP(A3002,Total!$A$1:$J$47,9,0)</f>
        <v>28</v>
      </c>
      <c r="I3002" s="5">
        <f t="shared" si="92"/>
        <v>33.32</v>
      </c>
      <c r="J3002" s="5">
        <f t="shared" si="93"/>
        <v>333.2</v>
      </c>
    </row>
    <row r="3003" spans="1:10" x14ac:dyDescent="0.25">
      <c r="A3003" t="s">
        <v>68</v>
      </c>
      <c r="B3003" t="s">
        <v>69</v>
      </c>
      <c r="C3003">
        <v>2</v>
      </c>
      <c r="D3003">
        <v>22</v>
      </c>
      <c r="E3003" t="s">
        <v>30</v>
      </c>
      <c r="F3003" s="1" t="s">
        <v>20</v>
      </c>
      <c r="G3003" t="str">
        <f>VLOOKUP(A3003,Total!$A$1:$J$47,8,0)</f>
        <v>Upper: PU 100 | Sole: Thermoplastic Rubber 100</v>
      </c>
      <c r="H3003" s="6">
        <f>VLOOKUP(A3003,Total!$A$1:$J$47,9,0)</f>
        <v>55</v>
      </c>
      <c r="I3003" s="5">
        <f t="shared" si="92"/>
        <v>65.45</v>
      </c>
      <c r="J3003" s="5">
        <f t="shared" si="93"/>
        <v>130.9</v>
      </c>
    </row>
    <row r="3004" spans="1:10" x14ac:dyDescent="0.25">
      <c r="A3004" t="s">
        <v>87</v>
      </c>
      <c r="B3004" t="s">
        <v>88</v>
      </c>
      <c r="C3004">
        <v>10</v>
      </c>
      <c r="D3004">
        <v>22</v>
      </c>
      <c r="E3004" t="s">
        <v>30</v>
      </c>
      <c r="F3004" s="1" t="s">
        <v>147</v>
      </c>
      <c r="G3004" t="str">
        <f>VLOOKUP(A3004,Total!$A$1:$J$47,8,0)</f>
        <v>Upper: Polyester 100 | Sole: PVC 100</v>
      </c>
      <c r="H3004" s="6">
        <f>VLOOKUP(A3004,Total!$A$1:$J$47,9,0)</f>
        <v>36</v>
      </c>
      <c r="I3004" s="5">
        <f t="shared" si="92"/>
        <v>42.839999999999996</v>
      </c>
      <c r="J3004" s="5">
        <f t="shared" si="93"/>
        <v>428.4</v>
      </c>
    </row>
    <row r="3005" spans="1:10" x14ac:dyDescent="0.25">
      <c r="A3005" t="s">
        <v>96</v>
      </c>
      <c r="B3005" t="s">
        <v>97</v>
      </c>
      <c r="C3005">
        <v>2</v>
      </c>
      <c r="D3005">
        <v>22</v>
      </c>
      <c r="E3005" t="s">
        <v>30</v>
      </c>
      <c r="F3005" s="1" t="s">
        <v>14</v>
      </c>
      <c r="G3005" t="str">
        <f>VLOOKUP(A3005,Total!$A$1:$J$47,8,0)</f>
        <v>Upper: Textile 100 | Sole: Plastic 100</v>
      </c>
      <c r="H3005" s="6">
        <f>VLOOKUP(A3005,Total!$A$1:$J$47,9,0)</f>
        <v>60</v>
      </c>
      <c r="I3005" s="5">
        <f t="shared" si="92"/>
        <v>71.399999999999991</v>
      </c>
      <c r="J3005" s="5">
        <f t="shared" si="93"/>
        <v>142.79999999999998</v>
      </c>
    </row>
    <row r="3006" spans="1:10" x14ac:dyDescent="0.25">
      <c r="A3006" t="s">
        <v>128</v>
      </c>
      <c r="B3006" t="s">
        <v>129</v>
      </c>
      <c r="C3006">
        <v>5</v>
      </c>
      <c r="D3006">
        <v>22</v>
      </c>
      <c r="E3006" t="s">
        <v>30</v>
      </c>
      <c r="F3006" s="1" t="s">
        <v>148</v>
      </c>
      <c r="G3006" t="str">
        <f>VLOOKUP(A3006,Total!$A$1:$J$47,8,0)</f>
        <v>Upper: PU 100 | Sole: Rubber 100</v>
      </c>
      <c r="H3006" s="6">
        <f>VLOOKUP(A3006,Total!$A$1:$J$47,9,0)</f>
        <v>60</v>
      </c>
      <c r="I3006" s="5">
        <f t="shared" si="92"/>
        <v>71.399999999999991</v>
      </c>
      <c r="J3006" s="5">
        <f t="shared" si="93"/>
        <v>356.99999999999994</v>
      </c>
    </row>
    <row r="3007" spans="1:10" x14ac:dyDescent="0.25">
      <c r="A3007" t="s">
        <v>128</v>
      </c>
      <c r="B3007" t="s">
        <v>129</v>
      </c>
      <c r="C3007">
        <v>5</v>
      </c>
      <c r="D3007">
        <v>22</v>
      </c>
      <c r="E3007" t="s">
        <v>30</v>
      </c>
      <c r="F3007" s="1" t="s">
        <v>20</v>
      </c>
      <c r="G3007" t="str">
        <f>VLOOKUP(A3007,Total!$A$1:$J$47,8,0)</f>
        <v>Upper: PU 100 | Sole: Rubber 100</v>
      </c>
      <c r="H3007" s="6">
        <f>VLOOKUP(A3007,Total!$A$1:$J$47,9,0)</f>
        <v>60</v>
      </c>
      <c r="I3007" s="5">
        <f t="shared" si="92"/>
        <v>71.399999999999991</v>
      </c>
      <c r="J3007" s="5">
        <f t="shared" si="93"/>
        <v>356.99999999999994</v>
      </c>
    </row>
    <row r="3008" spans="1:10" x14ac:dyDescent="0.25">
      <c r="A3008" t="s">
        <v>46</v>
      </c>
      <c r="B3008" t="s">
        <v>47</v>
      </c>
      <c r="C3008">
        <v>6</v>
      </c>
      <c r="D3008">
        <v>22</v>
      </c>
      <c r="E3008" t="s">
        <v>30</v>
      </c>
      <c r="F3008" s="1" t="s">
        <v>148</v>
      </c>
      <c r="G3008" t="str">
        <f>VLOOKUP(A3008,Total!$A$1:$J$47,8,0)</f>
        <v>Upper: PU 100 | Sole: Rubber 100</v>
      </c>
      <c r="H3008" s="6">
        <f>VLOOKUP(A3008,Total!$A$1:$J$47,9,0)</f>
        <v>55</v>
      </c>
      <c r="I3008" s="5">
        <f t="shared" si="92"/>
        <v>65.45</v>
      </c>
      <c r="J3008" s="5">
        <f t="shared" si="93"/>
        <v>392.70000000000005</v>
      </c>
    </row>
    <row r="3009" spans="1:10" x14ac:dyDescent="0.25">
      <c r="A3009" t="s">
        <v>46</v>
      </c>
      <c r="B3009" t="s">
        <v>47</v>
      </c>
      <c r="C3009">
        <v>6</v>
      </c>
      <c r="D3009">
        <v>22</v>
      </c>
      <c r="E3009" t="s">
        <v>30</v>
      </c>
      <c r="F3009" s="1" t="s">
        <v>147</v>
      </c>
      <c r="G3009" t="str">
        <f>VLOOKUP(A3009,Total!$A$1:$J$47,8,0)</f>
        <v>Upper: PU 100 | Sole: Rubber 100</v>
      </c>
      <c r="H3009" s="6">
        <f>VLOOKUP(A3009,Total!$A$1:$J$47,9,0)</f>
        <v>55</v>
      </c>
      <c r="I3009" s="5">
        <f t="shared" si="92"/>
        <v>65.45</v>
      </c>
      <c r="J3009" s="5">
        <f t="shared" si="93"/>
        <v>392.70000000000005</v>
      </c>
    </row>
    <row r="3010" spans="1:10" x14ac:dyDescent="0.25">
      <c r="A3010" t="s">
        <v>46</v>
      </c>
      <c r="B3010" t="s">
        <v>47</v>
      </c>
      <c r="C3010">
        <v>6</v>
      </c>
      <c r="D3010">
        <v>22</v>
      </c>
      <c r="E3010" t="s">
        <v>30</v>
      </c>
      <c r="F3010" s="1" t="s">
        <v>20</v>
      </c>
      <c r="G3010" t="str">
        <f>VLOOKUP(A3010,Total!$A$1:$J$47,8,0)</f>
        <v>Upper: PU 100 | Sole: Rubber 100</v>
      </c>
      <c r="H3010" s="6">
        <f>VLOOKUP(A3010,Total!$A$1:$J$47,9,0)</f>
        <v>55</v>
      </c>
      <c r="I3010" s="5">
        <f t="shared" si="92"/>
        <v>65.45</v>
      </c>
      <c r="J3010" s="5">
        <f t="shared" si="93"/>
        <v>392.70000000000005</v>
      </c>
    </row>
    <row r="3011" spans="1:10" x14ac:dyDescent="0.25">
      <c r="A3011" t="s">
        <v>128</v>
      </c>
      <c r="B3011" t="s">
        <v>129</v>
      </c>
      <c r="C3011">
        <v>5</v>
      </c>
      <c r="D3011">
        <v>22</v>
      </c>
      <c r="E3011" t="s">
        <v>30</v>
      </c>
      <c r="F3011" s="1" t="s">
        <v>147</v>
      </c>
      <c r="G3011" t="str">
        <f>VLOOKUP(A3011,Total!$A$1:$J$47,8,0)</f>
        <v>Upper: PU 100 | Sole: Rubber 100</v>
      </c>
      <c r="H3011" s="6">
        <f>VLOOKUP(A3011,Total!$A$1:$J$47,9,0)</f>
        <v>60</v>
      </c>
      <c r="I3011" s="5">
        <f t="shared" ref="I3011:I3074" si="94">H3011*1.19</f>
        <v>71.399999999999991</v>
      </c>
      <c r="J3011" s="5">
        <f t="shared" ref="J3011:J3074" si="95">I3011*C3011</f>
        <v>356.99999999999994</v>
      </c>
    </row>
    <row r="3012" spans="1:10" x14ac:dyDescent="0.25">
      <c r="A3012" t="s">
        <v>107</v>
      </c>
      <c r="B3012" t="s">
        <v>109</v>
      </c>
      <c r="C3012">
        <v>4</v>
      </c>
      <c r="D3012">
        <v>22</v>
      </c>
      <c r="E3012" t="s">
        <v>30</v>
      </c>
      <c r="F3012" s="1" t="s">
        <v>22</v>
      </c>
      <c r="G3012" t="str">
        <f>VLOOKUP(A3012,Total!$A$1:$J$47,8,0)</f>
        <v>Upper: PU 100 | Sole: Rubber 100</v>
      </c>
      <c r="H3012" s="6">
        <f>VLOOKUP(A3012,Total!$A$1:$J$47,9,0)</f>
        <v>55</v>
      </c>
      <c r="I3012" s="5">
        <f t="shared" si="94"/>
        <v>65.45</v>
      </c>
      <c r="J3012" s="5">
        <f t="shared" si="95"/>
        <v>261.8</v>
      </c>
    </row>
    <row r="3013" spans="1:10" x14ac:dyDescent="0.25">
      <c r="A3013" t="s">
        <v>128</v>
      </c>
      <c r="B3013" t="s">
        <v>129</v>
      </c>
      <c r="C3013">
        <v>5</v>
      </c>
      <c r="D3013">
        <v>22</v>
      </c>
      <c r="E3013" t="s">
        <v>30</v>
      </c>
      <c r="F3013" s="1" t="s">
        <v>147</v>
      </c>
      <c r="G3013" t="str">
        <f>VLOOKUP(A3013,Total!$A$1:$J$47,8,0)</f>
        <v>Upper: PU 100 | Sole: Rubber 100</v>
      </c>
      <c r="H3013" s="6">
        <f>VLOOKUP(A3013,Total!$A$1:$J$47,9,0)</f>
        <v>60</v>
      </c>
      <c r="I3013" s="5">
        <f t="shared" si="94"/>
        <v>71.399999999999991</v>
      </c>
      <c r="J3013" s="5">
        <f t="shared" si="95"/>
        <v>356.99999999999994</v>
      </c>
    </row>
    <row r="3014" spans="1:10" x14ac:dyDescent="0.25">
      <c r="A3014" t="s">
        <v>68</v>
      </c>
      <c r="B3014" t="s">
        <v>69</v>
      </c>
      <c r="C3014">
        <v>2</v>
      </c>
      <c r="D3014">
        <v>22</v>
      </c>
      <c r="E3014" t="s">
        <v>30</v>
      </c>
      <c r="F3014" s="1" t="s">
        <v>148</v>
      </c>
      <c r="G3014" t="str">
        <f>VLOOKUP(A3014,Total!$A$1:$J$47,8,0)</f>
        <v>Upper: PU 100 | Sole: Thermoplastic Rubber 100</v>
      </c>
      <c r="H3014" s="6">
        <f>VLOOKUP(A3014,Total!$A$1:$J$47,9,0)</f>
        <v>55</v>
      </c>
      <c r="I3014" s="5">
        <f t="shared" si="94"/>
        <v>65.45</v>
      </c>
      <c r="J3014" s="5">
        <f t="shared" si="95"/>
        <v>130.9</v>
      </c>
    </row>
    <row r="3015" spans="1:10" x14ac:dyDescent="0.25">
      <c r="A3015" t="s">
        <v>138</v>
      </c>
      <c r="B3015" t="s">
        <v>139</v>
      </c>
      <c r="C3015">
        <v>5</v>
      </c>
      <c r="D3015">
        <v>22</v>
      </c>
      <c r="E3015" t="s">
        <v>30</v>
      </c>
      <c r="F3015" s="1" t="s">
        <v>22</v>
      </c>
      <c r="G3015" t="str">
        <f>VLOOKUP(A3015,Total!$A$1:$J$47,8,0)</f>
        <v>Upper: PU 100 | Sole: Plastic 100</v>
      </c>
      <c r="H3015" s="6">
        <f>VLOOKUP(A3015,Total!$A$1:$J$47,9,0)</f>
        <v>38</v>
      </c>
      <c r="I3015" s="5">
        <f t="shared" si="94"/>
        <v>45.22</v>
      </c>
      <c r="J3015" s="5">
        <f t="shared" si="95"/>
        <v>226.1</v>
      </c>
    </row>
    <row r="3016" spans="1:10" x14ac:dyDescent="0.25">
      <c r="A3016" t="s">
        <v>96</v>
      </c>
      <c r="B3016" t="s">
        <v>97</v>
      </c>
      <c r="C3016">
        <v>2</v>
      </c>
      <c r="D3016">
        <v>22</v>
      </c>
      <c r="E3016" t="s">
        <v>30</v>
      </c>
      <c r="F3016" s="1" t="s">
        <v>147</v>
      </c>
      <c r="G3016" t="str">
        <f>VLOOKUP(A3016,Total!$A$1:$J$47,8,0)</f>
        <v>Upper: Textile 100 | Sole: Plastic 100</v>
      </c>
      <c r="H3016" s="6">
        <f>VLOOKUP(A3016,Total!$A$1:$J$47,9,0)</f>
        <v>60</v>
      </c>
      <c r="I3016" s="5">
        <f t="shared" si="94"/>
        <v>71.399999999999991</v>
      </c>
      <c r="J3016" s="5">
        <f t="shared" si="95"/>
        <v>142.79999999999998</v>
      </c>
    </row>
    <row r="3017" spans="1:10" x14ac:dyDescent="0.25">
      <c r="A3017" t="s">
        <v>68</v>
      </c>
      <c r="B3017" t="s">
        <v>69</v>
      </c>
      <c r="C3017">
        <v>2</v>
      </c>
      <c r="D3017">
        <v>22</v>
      </c>
      <c r="E3017" t="s">
        <v>30</v>
      </c>
      <c r="F3017" s="1" t="s">
        <v>14</v>
      </c>
      <c r="G3017" t="str">
        <f>VLOOKUP(A3017,Total!$A$1:$J$47,8,0)</f>
        <v>Upper: PU 100 | Sole: Thermoplastic Rubber 100</v>
      </c>
      <c r="H3017" s="6">
        <f>VLOOKUP(A3017,Total!$A$1:$J$47,9,0)</f>
        <v>55</v>
      </c>
      <c r="I3017" s="5">
        <f t="shared" si="94"/>
        <v>65.45</v>
      </c>
      <c r="J3017" s="5">
        <f t="shared" si="95"/>
        <v>130.9</v>
      </c>
    </row>
    <row r="3018" spans="1:10" x14ac:dyDescent="0.25">
      <c r="A3018" t="s">
        <v>42</v>
      </c>
      <c r="B3018" t="s">
        <v>43</v>
      </c>
      <c r="C3018">
        <v>5</v>
      </c>
      <c r="D3018">
        <v>23</v>
      </c>
      <c r="E3018" t="s">
        <v>30</v>
      </c>
      <c r="F3018" s="1" t="s">
        <v>148</v>
      </c>
      <c r="G3018" t="str">
        <f>VLOOKUP(A3018,Total!$A$1:$J$47,8,0)</f>
        <v>Upper: PU 100 | Sole: Rubber 100</v>
      </c>
      <c r="H3018" s="6">
        <f>VLOOKUP(A3018,Total!$A$1:$J$47,9,0)</f>
        <v>65</v>
      </c>
      <c r="I3018" s="5">
        <f t="shared" si="94"/>
        <v>77.349999999999994</v>
      </c>
      <c r="J3018" s="5">
        <f t="shared" si="95"/>
        <v>386.75</v>
      </c>
    </row>
    <row r="3019" spans="1:10" x14ac:dyDescent="0.25">
      <c r="A3019" t="s">
        <v>134</v>
      </c>
      <c r="B3019" t="s">
        <v>135</v>
      </c>
      <c r="C3019">
        <v>10</v>
      </c>
      <c r="D3019">
        <v>23</v>
      </c>
      <c r="E3019" t="s">
        <v>30</v>
      </c>
      <c r="F3019" s="1" t="s">
        <v>14</v>
      </c>
      <c r="G3019" t="str">
        <f>VLOOKUP(A3019,Total!$A$1:$J$47,8,0)</f>
        <v>Upper: Polyester 100 | Sole: Rubber 100</v>
      </c>
      <c r="H3019" s="6">
        <f>VLOOKUP(A3019,Total!$A$1:$J$47,9,0)</f>
        <v>28</v>
      </c>
      <c r="I3019" s="5">
        <f t="shared" si="94"/>
        <v>33.32</v>
      </c>
      <c r="J3019" s="5">
        <f t="shared" si="95"/>
        <v>333.2</v>
      </c>
    </row>
    <row r="3020" spans="1:10" x14ac:dyDescent="0.25">
      <c r="A3020" t="s">
        <v>107</v>
      </c>
      <c r="B3020" t="s">
        <v>109</v>
      </c>
      <c r="C3020">
        <v>4</v>
      </c>
      <c r="D3020">
        <v>23</v>
      </c>
      <c r="E3020" t="s">
        <v>30</v>
      </c>
      <c r="F3020" s="1" t="s">
        <v>14</v>
      </c>
      <c r="G3020" t="str">
        <f>VLOOKUP(A3020,Total!$A$1:$J$47,8,0)</f>
        <v>Upper: PU 100 | Sole: Rubber 100</v>
      </c>
      <c r="H3020" s="6">
        <f>VLOOKUP(A3020,Total!$A$1:$J$47,9,0)</f>
        <v>55</v>
      </c>
      <c r="I3020" s="5">
        <f t="shared" si="94"/>
        <v>65.45</v>
      </c>
      <c r="J3020" s="5">
        <f t="shared" si="95"/>
        <v>261.8</v>
      </c>
    </row>
    <row r="3021" spans="1:10" x14ac:dyDescent="0.25">
      <c r="A3021" t="s">
        <v>92</v>
      </c>
      <c r="B3021" t="s">
        <v>93</v>
      </c>
      <c r="C3021">
        <v>5</v>
      </c>
      <c r="D3021">
        <v>23</v>
      </c>
      <c r="E3021" t="s">
        <v>30</v>
      </c>
      <c r="F3021" s="1" t="s">
        <v>147</v>
      </c>
      <c r="G3021" t="str">
        <f>VLOOKUP(A3021,Total!$A$1:$J$47,8,0)</f>
        <v>Upper: PU 100 | Sole: Rubber 100</v>
      </c>
      <c r="H3021" s="6">
        <f>VLOOKUP(A3021,Total!$A$1:$J$47,9,0)</f>
        <v>60</v>
      </c>
      <c r="I3021" s="5">
        <f t="shared" si="94"/>
        <v>71.399999999999991</v>
      </c>
      <c r="J3021" s="5">
        <f t="shared" si="95"/>
        <v>356.99999999999994</v>
      </c>
    </row>
    <row r="3022" spans="1:10" x14ac:dyDescent="0.25">
      <c r="A3022" t="s">
        <v>134</v>
      </c>
      <c r="B3022" t="s">
        <v>135</v>
      </c>
      <c r="C3022">
        <v>10</v>
      </c>
      <c r="D3022">
        <v>23</v>
      </c>
      <c r="E3022" t="s">
        <v>30</v>
      </c>
      <c r="F3022" s="1" t="s">
        <v>147</v>
      </c>
      <c r="G3022" t="str">
        <f>VLOOKUP(A3022,Total!$A$1:$J$47,8,0)</f>
        <v>Upper: Polyester 100 | Sole: Rubber 100</v>
      </c>
      <c r="H3022" s="6">
        <f>VLOOKUP(A3022,Total!$A$1:$J$47,9,0)</f>
        <v>28</v>
      </c>
      <c r="I3022" s="5">
        <f t="shared" si="94"/>
        <v>33.32</v>
      </c>
      <c r="J3022" s="5">
        <f t="shared" si="95"/>
        <v>333.2</v>
      </c>
    </row>
    <row r="3023" spans="1:10" x14ac:dyDescent="0.25">
      <c r="A3023" t="s">
        <v>128</v>
      </c>
      <c r="B3023" t="s">
        <v>129</v>
      </c>
      <c r="C3023">
        <v>5</v>
      </c>
      <c r="D3023">
        <v>23</v>
      </c>
      <c r="E3023" t="s">
        <v>30</v>
      </c>
      <c r="F3023" s="1" t="s">
        <v>31</v>
      </c>
      <c r="G3023" t="str">
        <f>VLOOKUP(A3023,Total!$A$1:$J$47,8,0)</f>
        <v>Upper: PU 100 | Sole: Rubber 100</v>
      </c>
      <c r="H3023" s="6">
        <f>VLOOKUP(A3023,Total!$A$1:$J$47,9,0)</f>
        <v>60</v>
      </c>
      <c r="I3023" s="5">
        <f t="shared" si="94"/>
        <v>71.399999999999991</v>
      </c>
      <c r="J3023" s="5">
        <f t="shared" si="95"/>
        <v>356.99999999999994</v>
      </c>
    </row>
    <row r="3024" spans="1:10" x14ac:dyDescent="0.25">
      <c r="A3024" t="s">
        <v>132</v>
      </c>
      <c r="B3024" t="s">
        <v>133</v>
      </c>
      <c r="C3024">
        <v>4</v>
      </c>
      <c r="D3024">
        <v>23</v>
      </c>
      <c r="E3024" t="s">
        <v>30</v>
      </c>
      <c r="F3024" s="1" t="s">
        <v>14</v>
      </c>
      <c r="G3024" t="str">
        <f>VLOOKUP(A3024,Total!$A$1:$J$47,8,0)</f>
        <v>Upper: PU 100 | Sole: Rubber 100</v>
      </c>
      <c r="H3024" s="6">
        <f>VLOOKUP(A3024,Total!$A$1:$J$47,9,0)</f>
        <v>55</v>
      </c>
      <c r="I3024" s="5">
        <f t="shared" si="94"/>
        <v>65.45</v>
      </c>
      <c r="J3024" s="5">
        <f t="shared" si="95"/>
        <v>261.8</v>
      </c>
    </row>
    <row r="3025" spans="1:10" x14ac:dyDescent="0.25">
      <c r="A3025" t="s">
        <v>107</v>
      </c>
      <c r="B3025" t="s">
        <v>109</v>
      </c>
      <c r="C3025">
        <v>4</v>
      </c>
      <c r="D3025">
        <v>23</v>
      </c>
      <c r="E3025" t="s">
        <v>30</v>
      </c>
      <c r="F3025" s="1" t="s">
        <v>20</v>
      </c>
      <c r="G3025" t="str">
        <f>VLOOKUP(A3025,Total!$A$1:$J$47,8,0)</f>
        <v>Upper: PU 100 | Sole: Rubber 100</v>
      </c>
      <c r="H3025" s="6">
        <f>VLOOKUP(A3025,Total!$A$1:$J$47,9,0)</f>
        <v>55</v>
      </c>
      <c r="I3025" s="5">
        <f t="shared" si="94"/>
        <v>65.45</v>
      </c>
      <c r="J3025" s="5">
        <f t="shared" si="95"/>
        <v>261.8</v>
      </c>
    </row>
    <row r="3026" spans="1:10" x14ac:dyDescent="0.25">
      <c r="A3026" t="s">
        <v>128</v>
      </c>
      <c r="B3026" t="s">
        <v>129</v>
      </c>
      <c r="C3026">
        <v>5</v>
      </c>
      <c r="D3026">
        <v>23</v>
      </c>
      <c r="E3026" t="s">
        <v>30</v>
      </c>
      <c r="F3026" s="1" t="s">
        <v>14</v>
      </c>
      <c r="G3026" t="str">
        <f>VLOOKUP(A3026,Total!$A$1:$J$47,8,0)</f>
        <v>Upper: PU 100 | Sole: Rubber 100</v>
      </c>
      <c r="H3026" s="6">
        <f>VLOOKUP(A3026,Total!$A$1:$J$47,9,0)</f>
        <v>60</v>
      </c>
      <c r="I3026" s="5">
        <f t="shared" si="94"/>
        <v>71.399999999999991</v>
      </c>
      <c r="J3026" s="5">
        <f t="shared" si="95"/>
        <v>356.99999999999994</v>
      </c>
    </row>
    <row r="3027" spans="1:10" x14ac:dyDescent="0.25">
      <c r="A3027" t="s">
        <v>132</v>
      </c>
      <c r="B3027" t="s">
        <v>133</v>
      </c>
      <c r="C3027">
        <v>4</v>
      </c>
      <c r="D3027">
        <v>23</v>
      </c>
      <c r="E3027" t="s">
        <v>30</v>
      </c>
      <c r="F3027" s="1" t="s">
        <v>31</v>
      </c>
      <c r="G3027" t="str">
        <f>VLOOKUP(A3027,Total!$A$1:$J$47,8,0)</f>
        <v>Upper: PU 100 | Sole: Rubber 100</v>
      </c>
      <c r="H3027" s="6">
        <f>VLOOKUP(A3027,Total!$A$1:$J$47,9,0)</f>
        <v>55</v>
      </c>
      <c r="I3027" s="5">
        <f t="shared" si="94"/>
        <v>65.45</v>
      </c>
      <c r="J3027" s="5">
        <f t="shared" si="95"/>
        <v>261.8</v>
      </c>
    </row>
    <row r="3028" spans="1:10" x14ac:dyDescent="0.25">
      <c r="A3028" t="s">
        <v>128</v>
      </c>
      <c r="B3028" t="s">
        <v>129</v>
      </c>
      <c r="C3028">
        <v>5</v>
      </c>
      <c r="D3028">
        <v>23</v>
      </c>
      <c r="E3028" t="s">
        <v>30</v>
      </c>
      <c r="F3028" s="1" t="s">
        <v>22</v>
      </c>
      <c r="G3028" t="str">
        <f>VLOOKUP(A3028,Total!$A$1:$J$47,8,0)</f>
        <v>Upper: PU 100 | Sole: Rubber 100</v>
      </c>
      <c r="H3028" s="6">
        <f>VLOOKUP(A3028,Total!$A$1:$J$47,9,0)</f>
        <v>60</v>
      </c>
      <c r="I3028" s="5">
        <f t="shared" si="94"/>
        <v>71.399999999999991</v>
      </c>
      <c r="J3028" s="5">
        <f t="shared" si="95"/>
        <v>356.99999999999994</v>
      </c>
    </row>
    <row r="3029" spans="1:10" x14ac:dyDescent="0.25">
      <c r="A3029" t="s">
        <v>132</v>
      </c>
      <c r="B3029" t="s">
        <v>133</v>
      </c>
      <c r="C3029">
        <v>4</v>
      </c>
      <c r="D3029">
        <v>23</v>
      </c>
      <c r="E3029" t="s">
        <v>30</v>
      </c>
      <c r="F3029" s="1" t="s">
        <v>20</v>
      </c>
      <c r="G3029" t="str">
        <f>VLOOKUP(A3029,Total!$A$1:$J$47,8,0)</f>
        <v>Upper: PU 100 | Sole: Rubber 100</v>
      </c>
      <c r="H3029" s="6">
        <f>VLOOKUP(A3029,Total!$A$1:$J$47,9,0)</f>
        <v>55</v>
      </c>
      <c r="I3029" s="5">
        <f t="shared" si="94"/>
        <v>65.45</v>
      </c>
      <c r="J3029" s="5">
        <f t="shared" si="95"/>
        <v>261.8</v>
      </c>
    </row>
    <row r="3030" spans="1:10" x14ac:dyDescent="0.25">
      <c r="A3030" t="s">
        <v>107</v>
      </c>
      <c r="B3030" t="s">
        <v>109</v>
      </c>
      <c r="C3030">
        <v>4</v>
      </c>
      <c r="D3030">
        <v>23</v>
      </c>
      <c r="E3030" t="s">
        <v>30</v>
      </c>
      <c r="F3030" s="1" t="s">
        <v>147</v>
      </c>
      <c r="G3030" t="str">
        <f>VLOOKUP(A3030,Total!$A$1:$J$47,8,0)</f>
        <v>Upper: PU 100 | Sole: Rubber 100</v>
      </c>
      <c r="H3030" s="6">
        <f>VLOOKUP(A3030,Total!$A$1:$J$47,9,0)</f>
        <v>55</v>
      </c>
      <c r="I3030" s="5">
        <f t="shared" si="94"/>
        <v>65.45</v>
      </c>
      <c r="J3030" s="5">
        <f t="shared" si="95"/>
        <v>261.8</v>
      </c>
    </row>
    <row r="3031" spans="1:10" x14ac:dyDescent="0.25">
      <c r="A3031" t="s">
        <v>54</v>
      </c>
      <c r="B3031" t="s">
        <v>55</v>
      </c>
      <c r="C3031">
        <v>4</v>
      </c>
      <c r="D3031">
        <v>23</v>
      </c>
      <c r="E3031" t="s">
        <v>30</v>
      </c>
      <c r="F3031" s="1" t="s">
        <v>148</v>
      </c>
      <c r="G3031" t="str">
        <f>VLOOKUP(A3031,Total!$A$1:$J$47,8,0)</f>
        <v>Upper: Satin 100 | Sole: Rubber 100</v>
      </c>
      <c r="H3031" s="6">
        <f>VLOOKUP(A3031,Total!$A$1:$J$47,9,0)</f>
        <v>30</v>
      </c>
      <c r="I3031" s="5">
        <f t="shared" si="94"/>
        <v>35.699999999999996</v>
      </c>
      <c r="J3031" s="5">
        <f t="shared" si="95"/>
        <v>142.79999999999998</v>
      </c>
    </row>
    <row r="3032" spans="1:10" x14ac:dyDescent="0.25">
      <c r="A3032" t="s">
        <v>123</v>
      </c>
      <c r="B3032" t="s">
        <v>124</v>
      </c>
      <c r="C3032">
        <v>4</v>
      </c>
      <c r="D3032">
        <v>23</v>
      </c>
      <c r="E3032" t="s">
        <v>30</v>
      </c>
      <c r="F3032" s="1" t="s">
        <v>20</v>
      </c>
      <c r="G3032" t="str">
        <f>VLOOKUP(A3032,Total!$A$1:$J$47,8,0)</f>
        <v>Upper: Synthetic Materials Lining And Sock: Synthetic Materials Outer: Other Synthetic Materials</v>
      </c>
      <c r="H3032" s="6">
        <f>VLOOKUP(A3032,Total!$A$1:$J$47,9,0)</f>
        <v>35</v>
      </c>
      <c r="I3032" s="5">
        <f t="shared" si="94"/>
        <v>41.65</v>
      </c>
      <c r="J3032" s="5">
        <f t="shared" si="95"/>
        <v>166.6</v>
      </c>
    </row>
    <row r="3033" spans="1:10" x14ac:dyDescent="0.25">
      <c r="A3033" t="s">
        <v>96</v>
      </c>
      <c r="B3033" t="s">
        <v>97</v>
      </c>
      <c r="C3033">
        <v>2</v>
      </c>
      <c r="D3033">
        <v>23</v>
      </c>
      <c r="E3033" t="s">
        <v>30</v>
      </c>
      <c r="F3033" s="1" t="s">
        <v>14</v>
      </c>
      <c r="G3033" t="str">
        <f>VLOOKUP(A3033,Total!$A$1:$J$47,8,0)</f>
        <v>Upper: Textile 100 | Sole: Plastic 100</v>
      </c>
      <c r="H3033" s="6">
        <f>VLOOKUP(A3033,Total!$A$1:$J$47,9,0)</f>
        <v>60</v>
      </c>
      <c r="I3033" s="5">
        <f t="shared" si="94"/>
        <v>71.399999999999991</v>
      </c>
      <c r="J3033" s="5">
        <f t="shared" si="95"/>
        <v>142.79999999999998</v>
      </c>
    </row>
    <row r="3034" spans="1:10" x14ac:dyDescent="0.25">
      <c r="A3034" t="s">
        <v>99</v>
      </c>
      <c r="B3034" t="s">
        <v>100</v>
      </c>
      <c r="C3034">
        <v>12</v>
      </c>
      <c r="D3034">
        <v>23</v>
      </c>
      <c r="E3034" t="s">
        <v>30</v>
      </c>
      <c r="F3034" s="1" t="s">
        <v>20</v>
      </c>
      <c r="G3034" t="str">
        <f>VLOOKUP(A3034,Total!$A$1:$J$47,8,0)</f>
        <v>Upper: Satin 100 | Sole: Rubber 100</v>
      </c>
      <c r="H3034" s="6">
        <f>VLOOKUP(A3034,Total!$A$1:$J$47,9,0)</f>
        <v>30</v>
      </c>
      <c r="I3034" s="5">
        <f t="shared" si="94"/>
        <v>35.699999999999996</v>
      </c>
      <c r="J3034" s="5">
        <f t="shared" si="95"/>
        <v>428.4</v>
      </c>
    </row>
    <row r="3035" spans="1:10" x14ac:dyDescent="0.25">
      <c r="A3035" t="s">
        <v>123</v>
      </c>
      <c r="B3035" t="s">
        <v>124</v>
      </c>
      <c r="C3035">
        <v>4</v>
      </c>
      <c r="D3035">
        <v>23</v>
      </c>
      <c r="E3035" t="s">
        <v>30</v>
      </c>
      <c r="F3035" s="1" t="s">
        <v>20</v>
      </c>
      <c r="G3035" t="str">
        <f>VLOOKUP(A3035,Total!$A$1:$J$47,8,0)</f>
        <v>Upper: Synthetic Materials Lining And Sock: Synthetic Materials Outer: Other Synthetic Materials</v>
      </c>
      <c r="H3035" s="6">
        <f>VLOOKUP(A3035,Total!$A$1:$J$47,9,0)</f>
        <v>35</v>
      </c>
      <c r="I3035" s="5">
        <f t="shared" si="94"/>
        <v>41.65</v>
      </c>
      <c r="J3035" s="5">
        <f t="shared" si="95"/>
        <v>166.6</v>
      </c>
    </row>
    <row r="3036" spans="1:10" x14ac:dyDescent="0.25">
      <c r="A3036" t="s">
        <v>120</v>
      </c>
      <c r="B3036" t="s">
        <v>121</v>
      </c>
      <c r="C3036">
        <v>2</v>
      </c>
      <c r="D3036">
        <v>23</v>
      </c>
      <c r="E3036" t="s">
        <v>30</v>
      </c>
      <c r="F3036" s="1" t="s">
        <v>20</v>
      </c>
      <c r="G3036" t="str">
        <f>VLOOKUP(A3036,Total!$A$1:$J$47,8,0)</f>
        <v>Upper-100% Polyester  sock-100% polyurethane outsole-TPR</v>
      </c>
      <c r="H3036" s="6">
        <f>VLOOKUP(A3036,Total!$A$1:$J$47,9,0)</f>
        <v>35</v>
      </c>
      <c r="I3036" s="5">
        <f t="shared" si="94"/>
        <v>41.65</v>
      </c>
      <c r="J3036" s="5">
        <f t="shared" si="95"/>
        <v>83.3</v>
      </c>
    </row>
    <row r="3037" spans="1:10" x14ac:dyDescent="0.25">
      <c r="A3037" t="s">
        <v>58</v>
      </c>
      <c r="B3037" t="s">
        <v>59</v>
      </c>
      <c r="C3037">
        <v>2</v>
      </c>
      <c r="D3037">
        <v>23</v>
      </c>
      <c r="E3037" t="s">
        <v>30</v>
      </c>
      <c r="F3037" s="1" t="s">
        <v>20</v>
      </c>
      <c r="G3037" t="str">
        <f>VLOOKUP(A3037,Total!$A$1:$J$47,8,0)</f>
        <v>Upper: PU 100 | Sole: Thermoplastic Rubber 100</v>
      </c>
      <c r="H3037" s="6">
        <f>VLOOKUP(A3037,Total!$A$1:$J$47,9,0)</f>
        <v>55</v>
      </c>
      <c r="I3037" s="5">
        <f t="shared" si="94"/>
        <v>65.45</v>
      </c>
      <c r="J3037" s="5">
        <f t="shared" si="95"/>
        <v>130.9</v>
      </c>
    </row>
    <row r="3038" spans="1:10" x14ac:dyDescent="0.25">
      <c r="A3038" t="s">
        <v>132</v>
      </c>
      <c r="B3038" t="s">
        <v>133</v>
      </c>
      <c r="C3038">
        <v>4</v>
      </c>
      <c r="D3038">
        <v>23</v>
      </c>
      <c r="E3038" t="s">
        <v>30</v>
      </c>
      <c r="F3038" s="1" t="s">
        <v>14</v>
      </c>
      <c r="G3038" t="str">
        <f>VLOOKUP(A3038,Total!$A$1:$J$47,8,0)</f>
        <v>Upper: PU 100 | Sole: Rubber 100</v>
      </c>
      <c r="H3038" s="6">
        <f>VLOOKUP(A3038,Total!$A$1:$J$47,9,0)</f>
        <v>55</v>
      </c>
      <c r="I3038" s="5">
        <f t="shared" si="94"/>
        <v>65.45</v>
      </c>
      <c r="J3038" s="5">
        <f t="shared" si="95"/>
        <v>261.8</v>
      </c>
    </row>
    <row r="3039" spans="1:10" x14ac:dyDescent="0.25">
      <c r="A3039" t="s">
        <v>132</v>
      </c>
      <c r="B3039" t="s">
        <v>133</v>
      </c>
      <c r="C3039">
        <v>4</v>
      </c>
      <c r="D3039">
        <v>23</v>
      </c>
      <c r="E3039" t="s">
        <v>30</v>
      </c>
      <c r="F3039" s="1" t="s">
        <v>147</v>
      </c>
      <c r="G3039" t="str">
        <f>VLOOKUP(A3039,Total!$A$1:$J$47,8,0)</f>
        <v>Upper: PU 100 | Sole: Rubber 100</v>
      </c>
      <c r="H3039" s="6">
        <f>VLOOKUP(A3039,Total!$A$1:$J$47,9,0)</f>
        <v>55</v>
      </c>
      <c r="I3039" s="5">
        <f t="shared" si="94"/>
        <v>65.45</v>
      </c>
      <c r="J3039" s="5">
        <f t="shared" si="95"/>
        <v>261.8</v>
      </c>
    </row>
    <row r="3040" spans="1:10" x14ac:dyDescent="0.25">
      <c r="A3040" t="s">
        <v>132</v>
      </c>
      <c r="B3040" t="s">
        <v>133</v>
      </c>
      <c r="C3040">
        <v>4</v>
      </c>
      <c r="D3040">
        <v>23</v>
      </c>
      <c r="E3040" t="s">
        <v>30</v>
      </c>
      <c r="F3040" s="1" t="s">
        <v>20</v>
      </c>
      <c r="G3040" t="str">
        <f>VLOOKUP(A3040,Total!$A$1:$J$47,8,0)</f>
        <v>Upper: PU 100 | Sole: Rubber 100</v>
      </c>
      <c r="H3040" s="6">
        <f>VLOOKUP(A3040,Total!$A$1:$J$47,9,0)</f>
        <v>55</v>
      </c>
      <c r="I3040" s="5">
        <f t="shared" si="94"/>
        <v>65.45</v>
      </c>
      <c r="J3040" s="5">
        <f t="shared" si="95"/>
        <v>261.8</v>
      </c>
    </row>
    <row r="3041" spans="1:10" x14ac:dyDescent="0.25">
      <c r="A3041" t="s">
        <v>132</v>
      </c>
      <c r="B3041" t="s">
        <v>133</v>
      </c>
      <c r="C3041">
        <v>4</v>
      </c>
      <c r="D3041">
        <v>23</v>
      </c>
      <c r="E3041" t="s">
        <v>30</v>
      </c>
      <c r="F3041" s="1" t="s">
        <v>148</v>
      </c>
      <c r="G3041" t="str">
        <f>VLOOKUP(A3041,Total!$A$1:$J$47,8,0)</f>
        <v>Upper: PU 100 | Sole: Rubber 100</v>
      </c>
      <c r="H3041" s="6">
        <f>VLOOKUP(A3041,Total!$A$1:$J$47,9,0)</f>
        <v>55</v>
      </c>
      <c r="I3041" s="5">
        <f t="shared" si="94"/>
        <v>65.45</v>
      </c>
      <c r="J3041" s="5">
        <f t="shared" si="95"/>
        <v>261.8</v>
      </c>
    </row>
    <row r="3042" spans="1:10" x14ac:dyDescent="0.25">
      <c r="A3042" t="s">
        <v>132</v>
      </c>
      <c r="B3042" t="s">
        <v>133</v>
      </c>
      <c r="C3042">
        <v>4</v>
      </c>
      <c r="D3042">
        <v>24</v>
      </c>
      <c r="E3042" t="s">
        <v>30</v>
      </c>
      <c r="F3042" s="1" t="s">
        <v>22</v>
      </c>
      <c r="G3042" t="str">
        <f>VLOOKUP(A3042,Total!$A$1:$J$47,8,0)</f>
        <v>Upper: PU 100 | Sole: Rubber 100</v>
      </c>
      <c r="H3042" s="6">
        <f>VLOOKUP(A3042,Total!$A$1:$J$47,9,0)</f>
        <v>55</v>
      </c>
      <c r="I3042" s="5">
        <f t="shared" si="94"/>
        <v>65.45</v>
      </c>
      <c r="J3042" s="5">
        <f t="shared" si="95"/>
        <v>261.8</v>
      </c>
    </row>
    <row r="3043" spans="1:10" x14ac:dyDescent="0.25">
      <c r="A3043" t="s">
        <v>132</v>
      </c>
      <c r="B3043" t="s">
        <v>133</v>
      </c>
      <c r="C3043">
        <v>4</v>
      </c>
      <c r="D3043">
        <v>24</v>
      </c>
      <c r="E3043" t="s">
        <v>30</v>
      </c>
      <c r="F3043" s="1" t="s">
        <v>20</v>
      </c>
      <c r="G3043" t="str">
        <f>VLOOKUP(A3043,Total!$A$1:$J$47,8,0)</f>
        <v>Upper: PU 100 | Sole: Rubber 100</v>
      </c>
      <c r="H3043" s="6">
        <f>VLOOKUP(A3043,Total!$A$1:$J$47,9,0)</f>
        <v>55</v>
      </c>
      <c r="I3043" s="5">
        <f t="shared" si="94"/>
        <v>65.45</v>
      </c>
      <c r="J3043" s="5">
        <f t="shared" si="95"/>
        <v>261.8</v>
      </c>
    </row>
    <row r="3044" spans="1:10" x14ac:dyDescent="0.25">
      <c r="A3044" t="s">
        <v>107</v>
      </c>
      <c r="B3044" t="s">
        <v>109</v>
      </c>
      <c r="C3044">
        <v>4</v>
      </c>
      <c r="D3044">
        <v>24</v>
      </c>
      <c r="E3044" t="s">
        <v>30</v>
      </c>
      <c r="F3044" s="1" t="s">
        <v>148</v>
      </c>
      <c r="G3044" t="str">
        <f>VLOOKUP(A3044,Total!$A$1:$J$47,8,0)</f>
        <v>Upper: PU 100 | Sole: Rubber 100</v>
      </c>
      <c r="H3044" s="6">
        <f>VLOOKUP(A3044,Total!$A$1:$J$47,9,0)</f>
        <v>55</v>
      </c>
      <c r="I3044" s="5">
        <f t="shared" si="94"/>
        <v>65.45</v>
      </c>
      <c r="J3044" s="5">
        <f t="shared" si="95"/>
        <v>261.8</v>
      </c>
    </row>
    <row r="3045" spans="1:10" x14ac:dyDescent="0.25">
      <c r="A3045" t="s">
        <v>107</v>
      </c>
      <c r="B3045" t="s">
        <v>109</v>
      </c>
      <c r="C3045">
        <v>4</v>
      </c>
      <c r="D3045">
        <v>24</v>
      </c>
      <c r="E3045" t="s">
        <v>30</v>
      </c>
      <c r="F3045" s="1" t="s">
        <v>31</v>
      </c>
      <c r="G3045" t="str">
        <f>VLOOKUP(A3045,Total!$A$1:$J$47,8,0)</f>
        <v>Upper: PU 100 | Sole: Rubber 100</v>
      </c>
      <c r="H3045" s="6">
        <f>VLOOKUP(A3045,Total!$A$1:$J$47,9,0)</f>
        <v>55</v>
      </c>
      <c r="I3045" s="5">
        <f t="shared" si="94"/>
        <v>65.45</v>
      </c>
      <c r="J3045" s="5">
        <f t="shared" si="95"/>
        <v>261.8</v>
      </c>
    </row>
    <row r="3046" spans="1:10" x14ac:dyDescent="0.25">
      <c r="A3046" t="s">
        <v>107</v>
      </c>
      <c r="B3046" t="s">
        <v>109</v>
      </c>
      <c r="C3046">
        <v>4</v>
      </c>
      <c r="D3046">
        <v>24</v>
      </c>
      <c r="E3046" t="s">
        <v>30</v>
      </c>
      <c r="F3046" s="1" t="s">
        <v>14</v>
      </c>
      <c r="G3046" t="str">
        <f>VLOOKUP(A3046,Total!$A$1:$J$47,8,0)</f>
        <v>Upper: PU 100 | Sole: Rubber 100</v>
      </c>
      <c r="H3046" s="6">
        <f>VLOOKUP(A3046,Total!$A$1:$J$47,9,0)</f>
        <v>55</v>
      </c>
      <c r="I3046" s="5">
        <f t="shared" si="94"/>
        <v>65.45</v>
      </c>
      <c r="J3046" s="5">
        <f t="shared" si="95"/>
        <v>261.8</v>
      </c>
    </row>
    <row r="3047" spans="1:10" x14ac:dyDescent="0.25">
      <c r="A3047" t="s">
        <v>120</v>
      </c>
      <c r="B3047" t="s">
        <v>121</v>
      </c>
      <c r="C3047">
        <v>1</v>
      </c>
      <c r="D3047">
        <v>24</v>
      </c>
      <c r="E3047" t="s">
        <v>30</v>
      </c>
      <c r="F3047" s="1" t="s">
        <v>147</v>
      </c>
      <c r="G3047" t="str">
        <f>VLOOKUP(A3047,Total!$A$1:$J$47,8,0)</f>
        <v>Upper-100% Polyester  sock-100% polyurethane outsole-TPR</v>
      </c>
      <c r="H3047" s="6">
        <f>VLOOKUP(A3047,Total!$A$1:$J$47,9,0)</f>
        <v>35</v>
      </c>
      <c r="I3047" s="5">
        <f t="shared" si="94"/>
        <v>41.65</v>
      </c>
      <c r="J3047" s="5">
        <f t="shared" si="95"/>
        <v>41.65</v>
      </c>
    </row>
    <row r="3048" spans="1:10" x14ac:dyDescent="0.25">
      <c r="A3048" t="s">
        <v>126</v>
      </c>
      <c r="B3048" t="s">
        <v>127</v>
      </c>
      <c r="C3048">
        <v>1</v>
      </c>
      <c r="D3048">
        <v>24</v>
      </c>
      <c r="E3048" t="s">
        <v>30</v>
      </c>
      <c r="F3048" s="1" t="s">
        <v>20</v>
      </c>
      <c r="G3048" t="str">
        <f>VLOOKUP(A3048,Total!$A$1:$J$47,8,0)</f>
        <v>Upper: PU 100 | Sole: Rubber 100</v>
      </c>
      <c r="H3048" s="6">
        <f>VLOOKUP(A3048,Total!$A$1:$J$47,9,0)</f>
        <v>38</v>
      </c>
      <c r="I3048" s="5">
        <f t="shared" si="94"/>
        <v>45.22</v>
      </c>
      <c r="J3048" s="5">
        <f t="shared" si="95"/>
        <v>45.22</v>
      </c>
    </row>
    <row r="3049" spans="1:10" x14ac:dyDescent="0.25">
      <c r="A3049" t="s">
        <v>63</v>
      </c>
      <c r="B3049" t="s">
        <v>64</v>
      </c>
      <c r="C3049">
        <v>1</v>
      </c>
      <c r="D3049">
        <v>24</v>
      </c>
      <c r="E3049" t="s">
        <v>30</v>
      </c>
      <c r="F3049" s="1" t="s">
        <v>14</v>
      </c>
      <c r="G3049" t="str">
        <f>VLOOKUP(A3049,Total!$A$1:$J$47,8,0)</f>
        <v>Upper: Synthetic Leather Materials Lining And Sock: Synthetic Materials Outer: Other Synthetic Mater</v>
      </c>
      <c r="H3049" s="6">
        <f>VLOOKUP(A3049,Total!$A$1:$J$47,9,0)</f>
        <v>55</v>
      </c>
      <c r="I3049" s="5">
        <f t="shared" si="94"/>
        <v>65.45</v>
      </c>
      <c r="J3049" s="5">
        <f t="shared" si="95"/>
        <v>65.45</v>
      </c>
    </row>
    <row r="3050" spans="1:10" x14ac:dyDescent="0.25">
      <c r="A3050" t="s">
        <v>105</v>
      </c>
      <c r="B3050" t="s">
        <v>106</v>
      </c>
      <c r="C3050">
        <v>1</v>
      </c>
      <c r="D3050">
        <v>24</v>
      </c>
      <c r="E3050" t="s">
        <v>30</v>
      </c>
      <c r="F3050" s="1" t="s">
        <v>148</v>
      </c>
      <c r="G3050" t="str">
        <f>VLOOKUP(A3050,Total!$A$1:$J$47,8,0)</f>
        <v>Upper: PU 100 | Sole: Rubber 100</v>
      </c>
      <c r="H3050" s="6">
        <f>VLOOKUP(A3050,Total!$A$1:$J$47,9,0)</f>
        <v>50</v>
      </c>
      <c r="I3050" s="5">
        <f t="shared" si="94"/>
        <v>59.5</v>
      </c>
      <c r="J3050" s="5">
        <f t="shared" si="95"/>
        <v>59.5</v>
      </c>
    </row>
    <row r="3051" spans="1:10" x14ac:dyDescent="0.25">
      <c r="A3051" t="s">
        <v>136</v>
      </c>
      <c r="B3051" t="s">
        <v>137</v>
      </c>
      <c r="C3051">
        <v>1</v>
      </c>
      <c r="D3051">
        <v>24</v>
      </c>
      <c r="E3051" t="s">
        <v>30</v>
      </c>
      <c r="F3051" s="1" t="s">
        <v>22</v>
      </c>
      <c r="G3051" t="str">
        <f>VLOOKUP(A3051,Total!$A$1:$J$47,8,0)</f>
        <v>Upper: PU 100 | Sole: Rubber 100</v>
      </c>
      <c r="H3051" s="6">
        <f>VLOOKUP(A3051,Total!$A$1:$J$47,9,0)</f>
        <v>24</v>
      </c>
      <c r="I3051" s="5">
        <f t="shared" si="94"/>
        <v>28.56</v>
      </c>
      <c r="J3051" s="5">
        <f t="shared" si="95"/>
        <v>28.56</v>
      </c>
    </row>
    <row r="3052" spans="1:10" x14ac:dyDescent="0.25">
      <c r="A3052" t="s">
        <v>120</v>
      </c>
      <c r="B3052" t="s">
        <v>121</v>
      </c>
      <c r="C3052">
        <v>1</v>
      </c>
      <c r="D3052">
        <v>24</v>
      </c>
      <c r="E3052" t="s">
        <v>30</v>
      </c>
      <c r="F3052" s="1" t="s">
        <v>20</v>
      </c>
      <c r="G3052" t="str">
        <f>VLOOKUP(A3052,Total!$A$1:$J$47,8,0)</f>
        <v>Upper-100% Polyester  sock-100% polyurethane outsole-TPR</v>
      </c>
      <c r="H3052" s="6">
        <f>VLOOKUP(A3052,Total!$A$1:$J$47,9,0)</f>
        <v>35</v>
      </c>
      <c r="I3052" s="5">
        <f t="shared" si="94"/>
        <v>41.65</v>
      </c>
      <c r="J3052" s="5">
        <f t="shared" si="95"/>
        <v>41.65</v>
      </c>
    </row>
    <row r="3053" spans="1:10" x14ac:dyDescent="0.25">
      <c r="A3053" t="s">
        <v>136</v>
      </c>
      <c r="B3053" t="s">
        <v>137</v>
      </c>
      <c r="C3053">
        <v>1</v>
      </c>
      <c r="D3053">
        <v>24</v>
      </c>
      <c r="E3053" t="s">
        <v>30</v>
      </c>
      <c r="F3053" s="1" t="s">
        <v>148</v>
      </c>
      <c r="G3053" t="str">
        <f>VLOOKUP(A3053,Total!$A$1:$J$47,8,0)</f>
        <v>Upper: PU 100 | Sole: Rubber 100</v>
      </c>
      <c r="H3053" s="6">
        <f>VLOOKUP(A3053,Total!$A$1:$J$47,9,0)</f>
        <v>24</v>
      </c>
      <c r="I3053" s="5">
        <f t="shared" si="94"/>
        <v>28.56</v>
      </c>
      <c r="J3053" s="5">
        <f t="shared" si="95"/>
        <v>28.56</v>
      </c>
    </row>
    <row r="3054" spans="1:10" x14ac:dyDescent="0.25">
      <c r="A3054" t="s">
        <v>58</v>
      </c>
      <c r="B3054" t="s">
        <v>59</v>
      </c>
      <c r="C3054">
        <v>1</v>
      </c>
      <c r="D3054">
        <v>24</v>
      </c>
      <c r="E3054" t="s">
        <v>30</v>
      </c>
      <c r="F3054" s="1" t="s">
        <v>147</v>
      </c>
      <c r="G3054" t="str">
        <f>VLOOKUP(A3054,Total!$A$1:$J$47,8,0)</f>
        <v>Upper: PU 100 | Sole: Thermoplastic Rubber 100</v>
      </c>
      <c r="H3054" s="6">
        <f>VLOOKUP(A3054,Total!$A$1:$J$47,9,0)</f>
        <v>55</v>
      </c>
      <c r="I3054" s="5">
        <f t="shared" si="94"/>
        <v>65.45</v>
      </c>
      <c r="J3054" s="5">
        <f t="shared" si="95"/>
        <v>65.45</v>
      </c>
    </row>
    <row r="3055" spans="1:10" x14ac:dyDescent="0.25">
      <c r="A3055" t="s">
        <v>120</v>
      </c>
      <c r="B3055" t="s">
        <v>121</v>
      </c>
      <c r="C3055">
        <v>1</v>
      </c>
      <c r="D3055">
        <v>24</v>
      </c>
      <c r="E3055" t="s">
        <v>30</v>
      </c>
      <c r="F3055" s="1" t="s">
        <v>147</v>
      </c>
      <c r="G3055" t="str">
        <f>VLOOKUP(A3055,Total!$A$1:$J$47,8,0)</f>
        <v>Upper-100% Polyester  sock-100% polyurethane outsole-TPR</v>
      </c>
      <c r="H3055" s="6">
        <f>VLOOKUP(A3055,Total!$A$1:$J$47,9,0)</f>
        <v>35</v>
      </c>
      <c r="I3055" s="5">
        <f t="shared" si="94"/>
        <v>41.65</v>
      </c>
      <c r="J3055" s="5">
        <f t="shared" si="95"/>
        <v>41.65</v>
      </c>
    </row>
    <row r="3056" spans="1:10" x14ac:dyDescent="0.25">
      <c r="A3056" t="s">
        <v>112</v>
      </c>
      <c r="B3056" t="s">
        <v>113</v>
      </c>
      <c r="C3056">
        <v>1</v>
      </c>
      <c r="D3056">
        <v>24</v>
      </c>
      <c r="E3056" t="s">
        <v>30</v>
      </c>
      <c r="F3056" s="1" t="s">
        <v>14</v>
      </c>
      <c r="G3056" t="str">
        <f>VLOOKUP(A3056,Total!$A$1:$J$47,8,0)</f>
        <v>Upper: PU 100 | Sole: Rubber 100</v>
      </c>
      <c r="H3056" s="6">
        <f>VLOOKUP(A3056,Total!$A$1:$J$47,9,0)</f>
        <v>55</v>
      </c>
      <c r="I3056" s="5">
        <f t="shared" si="94"/>
        <v>65.45</v>
      </c>
      <c r="J3056" s="5">
        <f t="shared" si="95"/>
        <v>65.45</v>
      </c>
    </row>
    <row r="3057" spans="1:10" x14ac:dyDescent="0.25">
      <c r="A3057" t="s">
        <v>138</v>
      </c>
      <c r="B3057" t="s">
        <v>139</v>
      </c>
      <c r="C3057">
        <v>1</v>
      </c>
      <c r="D3057">
        <v>24</v>
      </c>
      <c r="E3057" t="s">
        <v>30</v>
      </c>
      <c r="F3057" s="1" t="s">
        <v>147</v>
      </c>
      <c r="G3057" t="str">
        <f>VLOOKUP(A3057,Total!$A$1:$J$47,8,0)</f>
        <v>Upper: PU 100 | Sole: Plastic 100</v>
      </c>
      <c r="H3057" s="6">
        <f>VLOOKUP(A3057,Total!$A$1:$J$47,9,0)</f>
        <v>38</v>
      </c>
      <c r="I3057" s="5">
        <f t="shared" si="94"/>
        <v>45.22</v>
      </c>
      <c r="J3057" s="5">
        <f t="shared" si="95"/>
        <v>45.22</v>
      </c>
    </row>
    <row r="3058" spans="1:10" x14ac:dyDescent="0.25">
      <c r="A3058" t="s">
        <v>120</v>
      </c>
      <c r="B3058" t="s">
        <v>121</v>
      </c>
      <c r="C3058">
        <v>1</v>
      </c>
      <c r="D3058">
        <v>24</v>
      </c>
      <c r="E3058" t="s">
        <v>30</v>
      </c>
      <c r="F3058" s="1" t="s">
        <v>148</v>
      </c>
      <c r="G3058" t="str">
        <f>VLOOKUP(A3058,Total!$A$1:$J$47,8,0)</f>
        <v>Upper-100% Polyester  sock-100% polyurethane outsole-TPR</v>
      </c>
      <c r="H3058" s="6">
        <f>VLOOKUP(A3058,Total!$A$1:$J$47,9,0)</f>
        <v>35</v>
      </c>
      <c r="I3058" s="5">
        <f t="shared" si="94"/>
        <v>41.65</v>
      </c>
      <c r="J3058" s="5">
        <f t="shared" si="95"/>
        <v>41.65</v>
      </c>
    </row>
    <row r="3059" spans="1:10" x14ac:dyDescent="0.25">
      <c r="A3059" t="s">
        <v>132</v>
      </c>
      <c r="B3059" t="s">
        <v>133</v>
      </c>
      <c r="C3059">
        <v>1</v>
      </c>
      <c r="D3059">
        <v>24</v>
      </c>
      <c r="E3059" t="s">
        <v>30</v>
      </c>
      <c r="F3059" s="1" t="s">
        <v>148</v>
      </c>
      <c r="G3059" t="str">
        <f>VLOOKUP(A3059,Total!$A$1:$J$47,8,0)</f>
        <v>Upper: PU 100 | Sole: Rubber 100</v>
      </c>
      <c r="H3059" s="6">
        <f>VLOOKUP(A3059,Total!$A$1:$J$47,9,0)</f>
        <v>55</v>
      </c>
      <c r="I3059" s="5">
        <f t="shared" si="94"/>
        <v>65.45</v>
      </c>
      <c r="J3059" s="5">
        <f t="shared" si="95"/>
        <v>65.45</v>
      </c>
    </row>
    <row r="3060" spans="1:10" x14ac:dyDescent="0.25">
      <c r="A3060" t="s">
        <v>78</v>
      </c>
      <c r="B3060" t="s">
        <v>79</v>
      </c>
      <c r="C3060">
        <v>1</v>
      </c>
      <c r="D3060">
        <v>24</v>
      </c>
      <c r="E3060" t="s">
        <v>30</v>
      </c>
      <c r="F3060" s="1" t="s">
        <v>22</v>
      </c>
      <c r="G3060" t="str">
        <f>VLOOKUP(A3060,Total!$A$1:$J$47,8,0)</f>
        <v>Upper: Polyester 100 | Sole: Rubber 100</v>
      </c>
      <c r="H3060" s="6">
        <f>VLOOKUP(A3060,Total!$A$1:$J$47,9,0)</f>
        <v>55</v>
      </c>
      <c r="I3060" s="5">
        <f t="shared" si="94"/>
        <v>65.45</v>
      </c>
      <c r="J3060" s="5">
        <f t="shared" si="95"/>
        <v>65.45</v>
      </c>
    </row>
    <row r="3061" spans="1:10" x14ac:dyDescent="0.25">
      <c r="A3061" t="s">
        <v>126</v>
      </c>
      <c r="B3061" t="s">
        <v>127</v>
      </c>
      <c r="C3061">
        <v>1</v>
      </c>
      <c r="D3061">
        <v>24</v>
      </c>
      <c r="E3061" t="s">
        <v>30</v>
      </c>
      <c r="F3061" s="1" t="s">
        <v>147</v>
      </c>
      <c r="G3061" t="str">
        <f>VLOOKUP(A3061,Total!$A$1:$J$47,8,0)</f>
        <v>Upper: PU 100 | Sole: Rubber 100</v>
      </c>
      <c r="H3061" s="6">
        <f>VLOOKUP(A3061,Total!$A$1:$J$47,9,0)</f>
        <v>38</v>
      </c>
      <c r="I3061" s="5">
        <f t="shared" si="94"/>
        <v>45.22</v>
      </c>
      <c r="J3061" s="5">
        <f t="shared" si="95"/>
        <v>45.22</v>
      </c>
    </row>
    <row r="3062" spans="1:10" x14ac:dyDescent="0.25">
      <c r="A3062" t="s">
        <v>63</v>
      </c>
      <c r="B3062" t="s">
        <v>64</v>
      </c>
      <c r="C3062">
        <v>1</v>
      </c>
      <c r="D3062">
        <v>24</v>
      </c>
      <c r="E3062" t="s">
        <v>30</v>
      </c>
      <c r="F3062" s="1" t="s">
        <v>20</v>
      </c>
      <c r="G3062" t="str">
        <f>VLOOKUP(A3062,Total!$A$1:$J$47,8,0)</f>
        <v>Upper: Synthetic Leather Materials Lining And Sock: Synthetic Materials Outer: Other Synthetic Mater</v>
      </c>
      <c r="H3062" s="6">
        <f>VLOOKUP(A3062,Total!$A$1:$J$47,9,0)</f>
        <v>55</v>
      </c>
      <c r="I3062" s="5">
        <f t="shared" si="94"/>
        <v>65.45</v>
      </c>
      <c r="J3062" s="5">
        <f t="shared" si="95"/>
        <v>65.45</v>
      </c>
    </row>
    <row r="3063" spans="1:10" x14ac:dyDescent="0.25">
      <c r="A3063" t="s">
        <v>87</v>
      </c>
      <c r="B3063" t="s">
        <v>88</v>
      </c>
      <c r="C3063">
        <v>1</v>
      </c>
      <c r="D3063">
        <v>24</v>
      </c>
      <c r="E3063" t="s">
        <v>30</v>
      </c>
      <c r="F3063" s="1" t="s">
        <v>147</v>
      </c>
      <c r="G3063" t="str">
        <f>VLOOKUP(A3063,Total!$A$1:$J$47,8,0)</f>
        <v>Upper: Polyester 100 | Sole: PVC 100</v>
      </c>
      <c r="H3063" s="6">
        <f>VLOOKUP(A3063,Total!$A$1:$J$47,9,0)</f>
        <v>36</v>
      </c>
      <c r="I3063" s="5">
        <f t="shared" si="94"/>
        <v>42.839999999999996</v>
      </c>
      <c r="J3063" s="5">
        <f t="shared" si="95"/>
        <v>42.839999999999996</v>
      </c>
    </row>
    <row r="3064" spans="1:10" x14ac:dyDescent="0.25">
      <c r="A3064" t="s">
        <v>72</v>
      </c>
      <c r="B3064" t="s">
        <v>73</v>
      </c>
      <c r="C3064">
        <v>1</v>
      </c>
      <c r="D3064">
        <v>24</v>
      </c>
      <c r="E3064" t="s">
        <v>30</v>
      </c>
      <c r="F3064" s="1" t="s">
        <v>148</v>
      </c>
      <c r="G3064" t="str">
        <f>VLOOKUP(A3064,Total!$A$1:$J$47,8,0)</f>
        <v>Upper: 100% PU Sole: 100% TPR</v>
      </c>
      <c r="H3064" s="6">
        <f>VLOOKUP(A3064,Total!$A$1:$J$47,9,0)</f>
        <v>22</v>
      </c>
      <c r="I3064" s="5">
        <f t="shared" si="94"/>
        <v>26.18</v>
      </c>
      <c r="J3064" s="5">
        <f t="shared" si="95"/>
        <v>26.18</v>
      </c>
    </row>
    <row r="3065" spans="1:10" x14ac:dyDescent="0.25">
      <c r="A3065" t="s">
        <v>128</v>
      </c>
      <c r="B3065" t="s">
        <v>129</v>
      </c>
      <c r="C3065">
        <v>1</v>
      </c>
      <c r="D3065">
        <v>24</v>
      </c>
      <c r="E3065" t="s">
        <v>30</v>
      </c>
      <c r="F3065" s="1" t="s">
        <v>147</v>
      </c>
      <c r="G3065" t="str">
        <f>VLOOKUP(A3065,Total!$A$1:$J$47,8,0)</f>
        <v>Upper: PU 100 | Sole: Rubber 100</v>
      </c>
      <c r="H3065" s="6">
        <f>VLOOKUP(A3065,Total!$A$1:$J$47,9,0)</f>
        <v>60</v>
      </c>
      <c r="I3065" s="5">
        <f t="shared" si="94"/>
        <v>71.399999999999991</v>
      </c>
      <c r="J3065" s="5">
        <f t="shared" si="95"/>
        <v>71.399999999999991</v>
      </c>
    </row>
    <row r="3066" spans="1:10" x14ac:dyDescent="0.25">
      <c r="A3066" t="s">
        <v>120</v>
      </c>
      <c r="B3066" t="s">
        <v>121</v>
      </c>
      <c r="C3066">
        <v>1</v>
      </c>
      <c r="D3066">
        <v>24</v>
      </c>
      <c r="E3066" t="s">
        <v>30</v>
      </c>
      <c r="F3066" s="1" t="s">
        <v>147</v>
      </c>
      <c r="G3066" t="str">
        <f>VLOOKUP(A3066,Total!$A$1:$J$47,8,0)</f>
        <v>Upper-100% Polyester  sock-100% polyurethane outsole-TPR</v>
      </c>
      <c r="H3066" s="6">
        <f>VLOOKUP(A3066,Total!$A$1:$J$47,9,0)</f>
        <v>35</v>
      </c>
      <c r="I3066" s="5">
        <f t="shared" si="94"/>
        <v>41.65</v>
      </c>
      <c r="J3066" s="5">
        <f t="shared" si="95"/>
        <v>41.65</v>
      </c>
    </row>
    <row r="3067" spans="1:10" x14ac:dyDescent="0.25">
      <c r="A3067" t="s">
        <v>105</v>
      </c>
      <c r="B3067" t="s">
        <v>106</v>
      </c>
      <c r="C3067">
        <v>1</v>
      </c>
      <c r="D3067">
        <v>24</v>
      </c>
      <c r="E3067" t="s">
        <v>30</v>
      </c>
      <c r="F3067" s="1" t="s">
        <v>20</v>
      </c>
      <c r="G3067" t="str">
        <f>VLOOKUP(A3067,Total!$A$1:$J$47,8,0)</f>
        <v>Upper: PU 100 | Sole: Rubber 100</v>
      </c>
      <c r="H3067" s="6">
        <f>VLOOKUP(A3067,Total!$A$1:$J$47,9,0)</f>
        <v>50</v>
      </c>
      <c r="I3067" s="5">
        <f t="shared" si="94"/>
        <v>59.5</v>
      </c>
      <c r="J3067" s="5">
        <f t="shared" si="95"/>
        <v>59.5</v>
      </c>
    </row>
    <row r="3068" spans="1:10" x14ac:dyDescent="0.25">
      <c r="A3068" t="s">
        <v>134</v>
      </c>
      <c r="B3068" t="s">
        <v>135</v>
      </c>
      <c r="C3068">
        <v>1</v>
      </c>
      <c r="D3068">
        <v>24</v>
      </c>
      <c r="E3068" t="s">
        <v>30</v>
      </c>
      <c r="F3068" s="1" t="s">
        <v>20</v>
      </c>
      <c r="G3068" t="str">
        <f>VLOOKUP(A3068,Total!$A$1:$J$47,8,0)</f>
        <v>Upper: Polyester 100 | Sole: Rubber 100</v>
      </c>
      <c r="H3068" s="6">
        <f>VLOOKUP(A3068,Total!$A$1:$J$47,9,0)</f>
        <v>28</v>
      </c>
      <c r="I3068" s="5">
        <f t="shared" si="94"/>
        <v>33.32</v>
      </c>
      <c r="J3068" s="5">
        <f t="shared" si="95"/>
        <v>33.32</v>
      </c>
    </row>
    <row r="3069" spans="1:10" x14ac:dyDescent="0.25">
      <c r="A3069" t="s">
        <v>120</v>
      </c>
      <c r="B3069" t="s">
        <v>121</v>
      </c>
      <c r="C3069">
        <v>1</v>
      </c>
      <c r="D3069">
        <v>24</v>
      </c>
      <c r="E3069" t="s">
        <v>30</v>
      </c>
      <c r="F3069" s="1" t="s">
        <v>148</v>
      </c>
      <c r="G3069" t="str">
        <f>VLOOKUP(A3069,Total!$A$1:$J$47,8,0)</f>
        <v>Upper-100% Polyester  sock-100% polyurethane outsole-TPR</v>
      </c>
      <c r="H3069" s="6">
        <f>VLOOKUP(A3069,Total!$A$1:$J$47,9,0)</f>
        <v>35</v>
      </c>
      <c r="I3069" s="5">
        <f t="shared" si="94"/>
        <v>41.65</v>
      </c>
      <c r="J3069" s="5">
        <f t="shared" si="95"/>
        <v>41.65</v>
      </c>
    </row>
    <row r="3070" spans="1:10" x14ac:dyDescent="0.25">
      <c r="A3070" t="s">
        <v>94</v>
      </c>
      <c r="B3070" t="s">
        <v>95</v>
      </c>
      <c r="C3070">
        <v>1</v>
      </c>
      <c r="D3070">
        <v>24</v>
      </c>
      <c r="E3070" t="s">
        <v>30</v>
      </c>
      <c r="F3070" s="1" t="s">
        <v>20</v>
      </c>
      <c r="G3070" t="str">
        <f>VLOOKUP(A3070,Total!$A$1:$J$47,8,0)</f>
        <v>Upper: PU 100 | Sole: Rubber 100</v>
      </c>
      <c r="H3070" s="6">
        <f>VLOOKUP(A3070,Total!$A$1:$J$47,9,0)</f>
        <v>50</v>
      </c>
      <c r="I3070" s="5">
        <f t="shared" si="94"/>
        <v>59.5</v>
      </c>
      <c r="J3070" s="5">
        <f t="shared" si="95"/>
        <v>59.5</v>
      </c>
    </row>
    <row r="3071" spans="1:10" x14ac:dyDescent="0.25">
      <c r="A3071" t="s">
        <v>132</v>
      </c>
      <c r="B3071" t="s">
        <v>133</v>
      </c>
      <c r="C3071">
        <v>1</v>
      </c>
      <c r="D3071">
        <v>24</v>
      </c>
      <c r="E3071" t="s">
        <v>30</v>
      </c>
      <c r="F3071" s="1" t="s">
        <v>14</v>
      </c>
      <c r="G3071" t="str">
        <f>VLOOKUP(A3071,Total!$A$1:$J$47,8,0)</f>
        <v>Upper: PU 100 | Sole: Rubber 100</v>
      </c>
      <c r="H3071" s="6">
        <f>VLOOKUP(A3071,Total!$A$1:$J$47,9,0)</f>
        <v>55</v>
      </c>
      <c r="I3071" s="5">
        <f t="shared" si="94"/>
        <v>65.45</v>
      </c>
      <c r="J3071" s="5">
        <f t="shared" si="95"/>
        <v>65.45</v>
      </c>
    </row>
    <row r="3072" spans="1:10" x14ac:dyDescent="0.25">
      <c r="A3072" t="s">
        <v>94</v>
      </c>
      <c r="B3072" t="s">
        <v>95</v>
      </c>
      <c r="C3072">
        <v>1</v>
      </c>
      <c r="D3072">
        <v>24</v>
      </c>
      <c r="E3072" t="s">
        <v>30</v>
      </c>
      <c r="F3072" s="1" t="s">
        <v>20</v>
      </c>
      <c r="G3072" t="str">
        <f>VLOOKUP(A3072,Total!$A$1:$J$47,8,0)</f>
        <v>Upper: PU 100 | Sole: Rubber 100</v>
      </c>
      <c r="H3072" s="6">
        <f>VLOOKUP(A3072,Total!$A$1:$J$47,9,0)</f>
        <v>50</v>
      </c>
      <c r="I3072" s="5">
        <f t="shared" si="94"/>
        <v>59.5</v>
      </c>
      <c r="J3072" s="5">
        <f t="shared" si="95"/>
        <v>59.5</v>
      </c>
    </row>
    <row r="3073" spans="1:10" x14ac:dyDescent="0.25">
      <c r="A3073" t="s">
        <v>128</v>
      </c>
      <c r="B3073" t="s">
        <v>129</v>
      </c>
      <c r="C3073">
        <v>1</v>
      </c>
      <c r="D3073">
        <v>24</v>
      </c>
      <c r="E3073" t="s">
        <v>30</v>
      </c>
      <c r="F3073" s="1" t="s">
        <v>147</v>
      </c>
      <c r="G3073" t="str">
        <f>VLOOKUP(A3073,Total!$A$1:$J$47,8,0)</f>
        <v>Upper: PU 100 | Sole: Rubber 100</v>
      </c>
      <c r="H3073" s="6">
        <f>VLOOKUP(A3073,Total!$A$1:$J$47,9,0)</f>
        <v>60</v>
      </c>
      <c r="I3073" s="5">
        <f t="shared" si="94"/>
        <v>71.399999999999991</v>
      </c>
      <c r="J3073" s="5">
        <f t="shared" si="95"/>
        <v>71.399999999999991</v>
      </c>
    </row>
    <row r="3074" spans="1:10" x14ac:dyDescent="0.25">
      <c r="A3074" t="s">
        <v>94</v>
      </c>
      <c r="B3074" t="s">
        <v>95</v>
      </c>
      <c r="C3074">
        <v>1</v>
      </c>
      <c r="D3074">
        <v>24</v>
      </c>
      <c r="E3074" t="s">
        <v>30</v>
      </c>
      <c r="F3074" s="1" t="s">
        <v>20</v>
      </c>
      <c r="G3074" t="str">
        <f>VLOOKUP(A3074,Total!$A$1:$J$47,8,0)</f>
        <v>Upper: PU 100 | Sole: Rubber 100</v>
      </c>
      <c r="H3074" s="6">
        <f>VLOOKUP(A3074,Total!$A$1:$J$47,9,0)</f>
        <v>50</v>
      </c>
      <c r="I3074" s="5">
        <f t="shared" si="94"/>
        <v>59.5</v>
      </c>
      <c r="J3074" s="5">
        <f t="shared" si="95"/>
        <v>59.5</v>
      </c>
    </row>
    <row r="3075" spans="1:10" x14ac:dyDescent="0.25">
      <c r="A3075" t="s">
        <v>120</v>
      </c>
      <c r="B3075" t="s">
        <v>121</v>
      </c>
      <c r="C3075">
        <v>1</v>
      </c>
      <c r="D3075">
        <v>24</v>
      </c>
      <c r="E3075" t="s">
        <v>30</v>
      </c>
      <c r="F3075" s="1" t="s">
        <v>148</v>
      </c>
      <c r="G3075" t="str">
        <f>VLOOKUP(A3075,Total!$A$1:$J$47,8,0)</f>
        <v>Upper-100% Polyester  sock-100% polyurethane outsole-TPR</v>
      </c>
      <c r="H3075" s="6">
        <f>VLOOKUP(A3075,Total!$A$1:$J$47,9,0)</f>
        <v>35</v>
      </c>
      <c r="I3075" s="5">
        <f t="shared" ref="I3075:I3138" si="96">H3075*1.19</f>
        <v>41.65</v>
      </c>
      <c r="J3075" s="5">
        <f t="shared" ref="J3075:J3138" si="97">I3075*C3075</f>
        <v>41.65</v>
      </c>
    </row>
    <row r="3076" spans="1:10" x14ac:dyDescent="0.25">
      <c r="A3076" t="s">
        <v>138</v>
      </c>
      <c r="B3076" t="s">
        <v>139</v>
      </c>
      <c r="C3076">
        <v>1</v>
      </c>
      <c r="D3076">
        <v>24</v>
      </c>
      <c r="E3076" t="s">
        <v>30</v>
      </c>
      <c r="F3076" s="1" t="s">
        <v>147</v>
      </c>
      <c r="G3076" t="str">
        <f>VLOOKUP(A3076,Total!$A$1:$J$47,8,0)</f>
        <v>Upper: PU 100 | Sole: Plastic 100</v>
      </c>
      <c r="H3076" s="6">
        <f>VLOOKUP(A3076,Total!$A$1:$J$47,9,0)</f>
        <v>38</v>
      </c>
      <c r="I3076" s="5">
        <f t="shared" si="96"/>
        <v>45.22</v>
      </c>
      <c r="J3076" s="5">
        <f t="shared" si="97"/>
        <v>45.22</v>
      </c>
    </row>
    <row r="3077" spans="1:10" x14ac:dyDescent="0.25">
      <c r="A3077" t="s">
        <v>120</v>
      </c>
      <c r="B3077" t="s">
        <v>121</v>
      </c>
      <c r="C3077">
        <v>1</v>
      </c>
      <c r="D3077">
        <v>24</v>
      </c>
      <c r="E3077" t="s">
        <v>30</v>
      </c>
      <c r="F3077" s="1" t="s">
        <v>14</v>
      </c>
      <c r="G3077" t="str">
        <f>VLOOKUP(A3077,Total!$A$1:$J$47,8,0)</f>
        <v>Upper-100% Polyester  sock-100% polyurethane outsole-TPR</v>
      </c>
      <c r="H3077" s="6">
        <f>VLOOKUP(A3077,Total!$A$1:$J$47,9,0)</f>
        <v>35</v>
      </c>
      <c r="I3077" s="5">
        <f t="shared" si="96"/>
        <v>41.65</v>
      </c>
      <c r="J3077" s="5">
        <f t="shared" si="97"/>
        <v>41.65</v>
      </c>
    </row>
    <row r="3078" spans="1:10" x14ac:dyDescent="0.25">
      <c r="A3078" t="s">
        <v>87</v>
      </c>
      <c r="B3078" t="s">
        <v>88</v>
      </c>
      <c r="C3078">
        <v>1</v>
      </c>
      <c r="D3078">
        <v>24</v>
      </c>
      <c r="E3078" t="s">
        <v>30</v>
      </c>
      <c r="F3078" s="1" t="s">
        <v>147</v>
      </c>
      <c r="G3078" t="str">
        <f>VLOOKUP(A3078,Total!$A$1:$J$47,8,0)</f>
        <v>Upper: Polyester 100 | Sole: PVC 100</v>
      </c>
      <c r="H3078" s="6">
        <f>VLOOKUP(A3078,Total!$A$1:$J$47,9,0)</f>
        <v>36</v>
      </c>
      <c r="I3078" s="5">
        <f t="shared" si="96"/>
        <v>42.839999999999996</v>
      </c>
      <c r="J3078" s="5">
        <f t="shared" si="97"/>
        <v>42.839999999999996</v>
      </c>
    </row>
    <row r="3079" spans="1:10" x14ac:dyDescent="0.25">
      <c r="A3079" t="s">
        <v>132</v>
      </c>
      <c r="B3079" t="s">
        <v>133</v>
      </c>
      <c r="C3079">
        <v>1</v>
      </c>
      <c r="D3079">
        <v>24</v>
      </c>
      <c r="E3079" t="s">
        <v>30</v>
      </c>
      <c r="F3079" s="1" t="s">
        <v>20</v>
      </c>
      <c r="G3079" t="str">
        <f>VLOOKUP(A3079,Total!$A$1:$J$47,8,0)</f>
        <v>Upper: PU 100 | Sole: Rubber 100</v>
      </c>
      <c r="H3079" s="6">
        <f>VLOOKUP(A3079,Total!$A$1:$J$47,9,0)</f>
        <v>55</v>
      </c>
      <c r="I3079" s="5">
        <f t="shared" si="96"/>
        <v>65.45</v>
      </c>
      <c r="J3079" s="5">
        <f t="shared" si="97"/>
        <v>65.45</v>
      </c>
    </row>
    <row r="3080" spans="1:10" x14ac:dyDescent="0.25">
      <c r="A3080" t="s">
        <v>120</v>
      </c>
      <c r="B3080" t="s">
        <v>121</v>
      </c>
      <c r="C3080">
        <v>1</v>
      </c>
      <c r="D3080">
        <v>24</v>
      </c>
      <c r="E3080" t="s">
        <v>30</v>
      </c>
      <c r="F3080" s="1" t="s">
        <v>20</v>
      </c>
      <c r="G3080" t="str">
        <f>VLOOKUP(A3080,Total!$A$1:$J$47,8,0)</f>
        <v>Upper-100% Polyester  sock-100% polyurethane outsole-TPR</v>
      </c>
      <c r="H3080" s="6">
        <f>VLOOKUP(A3080,Total!$A$1:$J$47,9,0)</f>
        <v>35</v>
      </c>
      <c r="I3080" s="5">
        <f t="shared" si="96"/>
        <v>41.65</v>
      </c>
      <c r="J3080" s="5">
        <f t="shared" si="97"/>
        <v>41.65</v>
      </c>
    </row>
    <row r="3081" spans="1:10" x14ac:dyDescent="0.25">
      <c r="A3081" t="s">
        <v>132</v>
      </c>
      <c r="B3081" t="s">
        <v>133</v>
      </c>
      <c r="C3081">
        <v>1</v>
      </c>
      <c r="D3081">
        <v>24</v>
      </c>
      <c r="E3081" t="s">
        <v>30</v>
      </c>
      <c r="F3081" s="1" t="s">
        <v>147</v>
      </c>
      <c r="G3081" t="str">
        <f>VLOOKUP(A3081,Total!$A$1:$J$47,8,0)</f>
        <v>Upper: PU 100 | Sole: Rubber 100</v>
      </c>
      <c r="H3081" s="6">
        <f>VLOOKUP(A3081,Total!$A$1:$J$47,9,0)</f>
        <v>55</v>
      </c>
      <c r="I3081" s="5">
        <f t="shared" si="96"/>
        <v>65.45</v>
      </c>
      <c r="J3081" s="5">
        <f t="shared" si="97"/>
        <v>65.45</v>
      </c>
    </row>
    <row r="3082" spans="1:10" x14ac:dyDescent="0.25">
      <c r="A3082" t="s">
        <v>68</v>
      </c>
      <c r="B3082" t="s">
        <v>69</v>
      </c>
      <c r="C3082">
        <v>1</v>
      </c>
      <c r="D3082">
        <v>24</v>
      </c>
      <c r="E3082" t="s">
        <v>30</v>
      </c>
      <c r="F3082" s="1" t="s">
        <v>31</v>
      </c>
      <c r="G3082" t="str">
        <f>VLOOKUP(A3082,Total!$A$1:$J$47,8,0)</f>
        <v>Upper: PU 100 | Sole: Thermoplastic Rubber 100</v>
      </c>
      <c r="H3082" s="6">
        <f>VLOOKUP(A3082,Total!$A$1:$J$47,9,0)</f>
        <v>55</v>
      </c>
      <c r="I3082" s="5">
        <f t="shared" si="96"/>
        <v>65.45</v>
      </c>
      <c r="J3082" s="5">
        <f t="shared" si="97"/>
        <v>65.45</v>
      </c>
    </row>
    <row r="3083" spans="1:10" x14ac:dyDescent="0.25">
      <c r="A3083" t="s">
        <v>120</v>
      </c>
      <c r="B3083" t="s">
        <v>121</v>
      </c>
      <c r="C3083">
        <v>1</v>
      </c>
      <c r="D3083">
        <v>24</v>
      </c>
      <c r="E3083" t="s">
        <v>30</v>
      </c>
      <c r="F3083" s="1" t="s">
        <v>14</v>
      </c>
      <c r="G3083" t="str">
        <f>VLOOKUP(A3083,Total!$A$1:$J$47,8,0)</f>
        <v>Upper-100% Polyester  sock-100% polyurethane outsole-TPR</v>
      </c>
      <c r="H3083" s="6">
        <f>VLOOKUP(A3083,Total!$A$1:$J$47,9,0)</f>
        <v>35</v>
      </c>
      <c r="I3083" s="5">
        <f t="shared" si="96"/>
        <v>41.65</v>
      </c>
      <c r="J3083" s="5">
        <f t="shared" si="97"/>
        <v>41.65</v>
      </c>
    </row>
    <row r="3084" spans="1:10" x14ac:dyDescent="0.25">
      <c r="A3084" t="s">
        <v>72</v>
      </c>
      <c r="B3084" t="s">
        <v>73</v>
      </c>
      <c r="C3084">
        <v>1</v>
      </c>
      <c r="D3084">
        <v>24</v>
      </c>
      <c r="E3084" t="s">
        <v>30</v>
      </c>
      <c r="F3084" s="1" t="s">
        <v>14</v>
      </c>
      <c r="G3084" t="str">
        <f>VLOOKUP(A3084,Total!$A$1:$J$47,8,0)</f>
        <v>Upper: 100% PU Sole: 100% TPR</v>
      </c>
      <c r="H3084" s="6">
        <f>VLOOKUP(A3084,Total!$A$1:$J$47,9,0)</f>
        <v>22</v>
      </c>
      <c r="I3084" s="5">
        <f t="shared" si="96"/>
        <v>26.18</v>
      </c>
      <c r="J3084" s="5">
        <f t="shared" si="97"/>
        <v>26.18</v>
      </c>
    </row>
    <row r="3085" spans="1:10" x14ac:dyDescent="0.25">
      <c r="A3085" t="s">
        <v>42</v>
      </c>
      <c r="B3085" t="s">
        <v>43</v>
      </c>
      <c r="C3085">
        <v>1</v>
      </c>
      <c r="D3085">
        <v>24</v>
      </c>
      <c r="E3085" t="s">
        <v>30</v>
      </c>
      <c r="F3085" s="1" t="s">
        <v>22</v>
      </c>
      <c r="G3085" t="str">
        <f>VLOOKUP(A3085,Total!$A$1:$J$47,8,0)</f>
        <v>Upper: PU 100 | Sole: Rubber 100</v>
      </c>
      <c r="H3085" s="6">
        <f>VLOOKUP(A3085,Total!$A$1:$J$47,9,0)</f>
        <v>65</v>
      </c>
      <c r="I3085" s="5">
        <f t="shared" si="96"/>
        <v>77.349999999999994</v>
      </c>
      <c r="J3085" s="5">
        <f t="shared" si="97"/>
        <v>77.349999999999994</v>
      </c>
    </row>
    <row r="3086" spans="1:10" x14ac:dyDescent="0.25">
      <c r="A3086" t="s">
        <v>123</v>
      </c>
      <c r="B3086" t="s">
        <v>124</v>
      </c>
      <c r="C3086">
        <v>1</v>
      </c>
      <c r="D3086">
        <v>24</v>
      </c>
      <c r="E3086" t="s">
        <v>30</v>
      </c>
      <c r="F3086" s="1" t="s">
        <v>147</v>
      </c>
      <c r="G3086" t="str">
        <f>VLOOKUP(A3086,Total!$A$1:$J$47,8,0)</f>
        <v>Upper: Synthetic Materials Lining And Sock: Synthetic Materials Outer: Other Synthetic Materials</v>
      </c>
      <c r="H3086" s="6">
        <f>VLOOKUP(A3086,Total!$A$1:$J$47,9,0)</f>
        <v>35</v>
      </c>
      <c r="I3086" s="5">
        <f t="shared" si="96"/>
        <v>41.65</v>
      </c>
      <c r="J3086" s="5">
        <f t="shared" si="97"/>
        <v>41.65</v>
      </c>
    </row>
    <row r="3087" spans="1:10" x14ac:dyDescent="0.25">
      <c r="A3087" t="s">
        <v>123</v>
      </c>
      <c r="B3087" t="s">
        <v>124</v>
      </c>
      <c r="C3087">
        <v>1</v>
      </c>
      <c r="D3087">
        <v>24</v>
      </c>
      <c r="E3087" t="s">
        <v>30</v>
      </c>
      <c r="F3087" s="1" t="s">
        <v>147</v>
      </c>
      <c r="G3087" t="str">
        <f>VLOOKUP(A3087,Total!$A$1:$J$47,8,0)</f>
        <v>Upper: Synthetic Materials Lining And Sock: Synthetic Materials Outer: Other Synthetic Materials</v>
      </c>
      <c r="H3087" s="6">
        <f>VLOOKUP(A3087,Total!$A$1:$J$47,9,0)</f>
        <v>35</v>
      </c>
      <c r="I3087" s="5">
        <f t="shared" si="96"/>
        <v>41.65</v>
      </c>
      <c r="J3087" s="5">
        <f t="shared" si="97"/>
        <v>41.65</v>
      </c>
    </row>
    <row r="3088" spans="1:10" x14ac:dyDescent="0.25">
      <c r="A3088" t="s">
        <v>63</v>
      </c>
      <c r="B3088" t="s">
        <v>64</v>
      </c>
      <c r="C3088">
        <v>1</v>
      </c>
      <c r="D3088">
        <v>24</v>
      </c>
      <c r="E3088" t="s">
        <v>30</v>
      </c>
      <c r="F3088" s="1" t="s">
        <v>147</v>
      </c>
      <c r="G3088" t="str">
        <f>VLOOKUP(A3088,Total!$A$1:$J$47,8,0)</f>
        <v>Upper: Synthetic Leather Materials Lining And Sock: Synthetic Materials Outer: Other Synthetic Mater</v>
      </c>
      <c r="H3088" s="6">
        <f>VLOOKUP(A3088,Total!$A$1:$J$47,9,0)</f>
        <v>55</v>
      </c>
      <c r="I3088" s="5">
        <f t="shared" si="96"/>
        <v>65.45</v>
      </c>
      <c r="J3088" s="5">
        <f t="shared" si="97"/>
        <v>65.45</v>
      </c>
    </row>
    <row r="3089" spans="1:10" x14ac:dyDescent="0.25">
      <c r="A3089" t="s">
        <v>120</v>
      </c>
      <c r="B3089" t="s">
        <v>121</v>
      </c>
      <c r="C3089">
        <v>1</v>
      </c>
      <c r="D3089">
        <v>24</v>
      </c>
      <c r="E3089" t="s">
        <v>30</v>
      </c>
      <c r="F3089" s="1" t="s">
        <v>147</v>
      </c>
      <c r="G3089" t="str">
        <f>VLOOKUP(A3089,Total!$A$1:$J$47,8,0)</f>
        <v>Upper-100% Polyester  sock-100% polyurethane outsole-TPR</v>
      </c>
      <c r="H3089" s="6">
        <f>VLOOKUP(A3089,Total!$A$1:$J$47,9,0)</f>
        <v>35</v>
      </c>
      <c r="I3089" s="5">
        <f t="shared" si="96"/>
        <v>41.65</v>
      </c>
      <c r="J3089" s="5">
        <f t="shared" si="97"/>
        <v>41.65</v>
      </c>
    </row>
    <row r="3090" spans="1:10" x14ac:dyDescent="0.25">
      <c r="A3090" t="s">
        <v>136</v>
      </c>
      <c r="B3090" t="s">
        <v>137</v>
      </c>
      <c r="C3090">
        <v>1</v>
      </c>
      <c r="D3090">
        <v>24</v>
      </c>
      <c r="E3090" t="s">
        <v>30</v>
      </c>
      <c r="F3090" s="1" t="s">
        <v>22</v>
      </c>
      <c r="G3090" t="str">
        <f>VLOOKUP(A3090,Total!$A$1:$J$47,8,0)</f>
        <v>Upper: PU 100 | Sole: Rubber 100</v>
      </c>
      <c r="H3090" s="6">
        <f>VLOOKUP(A3090,Total!$A$1:$J$47,9,0)</f>
        <v>24</v>
      </c>
      <c r="I3090" s="5">
        <f t="shared" si="96"/>
        <v>28.56</v>
      </c>
      <c r="J3090" s="5">
        <f t="shared" si="97"/>
        <v>28.56</v>
      </c>
    </row>
    <row r="3091" spans="1:10" x14ac:dyDescent="0.25">
      <c r="A3091" t="s">
        <v>120</v>
      </c>
      <c r="B3091" t="s">
        <v>121</v>
      </c>
      <c r="C3091">
        <v>1</v>
      </c>
      <c r="D3091">
        <v>24</v>
      </c>
      <c r="E3091" t="s">
        <v>30</v>
      </c>
      <c r="F3091" s="1" t="s">
        <v>147</v>
      </c>
      <c r="G3091" t="str">
        <f>VLOOKUP(A3091,Total!$A$1:$J$47,8,0)</f>
        <v>Upper-100% Polyester  sock-100% polyurethane outsole-TPR</v>
      </c>
      <c r="H3091" s="6">
        <f>VLOOKUP(A3091,Total!$A$1:$J$47,9,0)</f>
        <v>35</v>
      </c>
      <c r="I3091" s="5">
        <f t="shared" si="96"/>
        <v>41.65</v>
      </c>
      <c r="J3091" s="5">
        <f t="shared" si="97"/>
        <v>41.65</v>
      </c>
    </row>
    <row r="3092" spans="1:10" x14ac:dyDescent="0.25">
      <c r="A3092" t="s">
        <v>80</v>
      </c>
      <c r="B3092" t="s">
        <v>81</v>
      </c>
      <c r="C3092">
        <v>1</v>
      </c>
      <c r="D3092">
        <v>24</v>
      </c>
      <c r="E3092" t="s">
        <v>30</v>
      </c>
      <c r="F3092" s="1" t="s">
        <v>20</v>
      </c>
      <c r="G3092" t="str">
        <f>VLOOKUP(A3092,Total!$A$1:$J$47,8,0)</f>
        <v>Upper: PU 100 | Sole: Rubber 100</v>
      </c>
      <c r="H3092" s="6">
        <f>VLOOKUP(A3092,Total!$A$1:$J$47,9,0)</f>
        <v>50</v>
      </c>
      <c r="I3092" s="5">
        <f t="shared" si="96"/>
        <v>59.5</v>
      </c>
      <c r="J3092" s="5">
        <f t="shared" si="97"/>
        <v>59.5</v>
      </c>
    </row>
    <row r="3093" spans="1:10" x14ac:dyDescent="0.25">
      <c r="A3093" t="s">
        <v>72</v>
      </c>
      <c r="B3093" t="s">
        <v>73</v>
      </c>
      <c r="C3093">
        <v>1</v>
      </c>
      <c r="D3093">
        <v>24</v>
      </c>
      <c r="E3093" t="s">
        <v>30</v>
      </c>
      <c r="F3093" s="1" t="s">
        <v>147</v>
      </c>
      <c r="G3093" t="str">
        <f>VLOOKUP(A3093,Total!$A$1:$J$47,8,0)</f>
        <v>Upper: 100% PU Sole: 100% TPR</v>
      </c>
      <c r="H3093" s="6">
        <f>VLOOKUP(A3093,Total!$A$1:$J$47,9,0)</f>
        <v>22</v>
      </c>
      <c r="I3093" s="5">
        <f t="shared" si="96"/>
        <v>26.18</v>
      </c>
      <c r="J3093" s="5">
        <f t="shared" si="97"/>
        <v>26.18</v>
      </c>
    </row>
    <row r="3094" spans="1:10" x14ac:dyDescent="0.25">
      <c r="A3094" t="s">
        <v>80</v>
      </c>
      <c r="B3094" t="s">
        <v>81</v>
      </c>
      <c r="C3094">
        <v>1</v>
      </c>
      <c r="D3094">
        <v>24</v>
      </c>
      <c r="E3094" t="s">
        <v>30</v>
      </c>
      <c r="F3094" s="1" t="s">
        <v>31</v>
      </c>
      <c r="G3094" t="str">
        <f>VLOOKUP(A3094,Total!$A$1:$J$47,8,0)</f>
        <v>Upper: PU 100 | Sole: Rubber 100</v>
      </c>
      <c r="H3094" s="6">
        <f>VLOOKUP(A3094,Total!$A$1:$J$47,9,0)</f>
        <v>50</v>
      </c>
      <c r="I3094" s="5">
        <f t="shared" si="96"/>
        <v>59.5</v>
      </c>
      <c r="J3094" s="5">
        <f t="shared" si="97"/>
        <v>59.5</v>
      </c>
    </row>
    <row r="3095" spans="1:10" x14ac:dyDescent="0.25">
      <c r="A3095" t="s">
        <v>105</v>
      </c>
      <c r="B3095" t="s">
        <v>106</v>
      </c>
      <c r="C3095">
        <v>1</v>
      </c>
      <c r="D3095">
        <v>24</v>
      </c>
      <c r="E3095" t="s">
        <v>30</v>
      </c>
      <c r="F3095" s="1" t="s">
        <v>147</v>
      </c>
      <c r="G3095" t="str">
        <f>VLOOKUP(A3095,Total!$A$1:$J$47,8,0)</f>
        <v>Upper: PU 100 | Sole: Rubber 100</v>
      </c>
      <c r="H3095" s="6">
        <f>VLOOKUP(A3095,Total!$A$1:$J$47,9,0)</f>
        <v>50</v>
      </c>
      <c r="I3095" s="5">
        <f t="shared" si="96"/>
        <v>59.5</v>
      </c>
      <c r="J3095" s="5">
        <f t="shared" si="97"/>
        <v>59.5</v>
      </c>
    </row>
    <row r="3096" spans="1:10" x14ac:dyDescent="0.25">
      <c r="A3096" t="s">
        <v>96</v>
      </c>
      <c r="B3096" t="s">
        <v>97</v>
      </c>
      <c r="C3096">
        <v>1</v>
      </c>
      <c r="D3096">
        <v>24</v>
      </c>
      <c r="E3096" t="s">
        <v>30</v>
      </c>
      <c r="F3096" s="1" t="s">
        <v>147</v>
      </c>
      <c r="G3096" t="str">
        <f>VLOOKUP(A3096,Total!$A$1:$J$47,8,0)</f>
        <v>Upper: Textile 100 | Sole: Plastic 100</v>
      </c>
      <c r="H3096" s="6">
        <f>VLOOKUP(A3096,Total!$A$1:$J$47,9,0)</f>
        <v>60</v>
      </c>
      <c r="I3096" s="5">
        <f t="shared" si="96"/>
        <v>71.399999999999991</v>
      </c>
      <c r="J3096" s="5">
        <f t="shared" si="97"/>
        <v>71.399999999999991</v>
      </c>
    </row>
    <row r="3097" spans="1:10" x14ac:dyDescent="0.25">
      <c r="A3097" t="s">
        <v>96</v>
      </c>
      <c r="B3097" t="s">
        <v>97</v>
      </c>
      <c r="C3097">
        <v>1</v>
      </c>
      <c r="D3097">
        <v>24</v>
      </c>
      <c r="E3097" t="s">
        <v>30</v>
      </c>
      <c r="F3097" s="1" t="s">
        <v>14</v>
      </c>
      <c r="G3097" t="str">
        <f>VLOOKUP(A3097,Total!$A$1:$J$47,8,0)</f>
        <v>Upper: Textile 100 | Sole: Plastic 100</v>
      </c>
      <c r="H3097" s="6">
        <f>VLOOKUP(A3097,Total!$A$1:$J$47,9,0)</f>
        <v>60</v>
      </c>
      <c r="I3097" s="5">
        <f t="shared" si="96"/>
        <v>71.399999999999991</v>
      </c>
      <c r="J3097" s="5">
        <f t="shared" si="97"/>
        <v>71.399999999999991</v>
      </c>
    </row>
    <row r="3098" spans="1:10" x14ac:dyDescent="0.25">
      <c r="A3098" t="s">
        <v>96</v>
      </c>
      <c r="B3098" t="s">
        <v>97</v>
      </c>
      <c r="C3098">
        <v>1</v>
      </c>
      <c r="D3098">
        <v>24</v>
      </c>
      <c r="E3098" t="s">
        <v>30</v>
      </c>
      <c r="F3098" s="1" t="s">
        <v>14</v>
      </c>
      <c r="G3098" t="str">
        <f>VLOOKUP(A3098,Total!$A$1:$J$47,8,0)</f>
        <v>Upper: Textile 100 | Sole: Plastic 100</v>
      </c>
      <c r="H3098" s="6">
        <f>VLOOKUP(A3098,Total!$A$1:$J$47,9,0)</f>
        <v>60</v>
      </c>
      <c r="I3098" s="5">
        <f t="shared" si="96"/>
        <v>71.399999999999991</v>
      </c>
      <c r="J3098" s="5">
        <f t="shared" si="97"/>
        <v>71.399999999999991</v>
      </c>
    </row>
    <row r="3099" spans="1:10" x14ac:dyDescent="0.25">
      <c r="A3099" t="s">
        <v>120</v>
      </c>
      <c r="B3099" t="s">
        <v>121</v>
      </c>
      <c r="C3099">
        <v>1</v>
      </c>
      <c r="D3099">
        <v>24</v>
      </c>
      <c r="E3099" t="s">
        <v>30</v>
      </c>
      <c r="F3099" s="1" t="s">
        <v>14</v>
      </c>
      <c r="G3099" t="str">
        <f>VLOOKUP(A3099,Total!$A$1:$J$47,8,0)</f>
        <v>Upper-100% Polyester  sock-100% polyurethane outsole-TPR</v>
      </c>
      <c r="H3099" s="6">
        <f>VLOOKUP(A3099,Total!$A$1:$J$47,9,0)</f>
        <v>35</v>
      </c>
      <c r="I3099" s="5">
        <f t="shared" si="96"/>
        <v>41.65</v>
      </c>
      <c r="J3099" s="5">
        <f t="shared" si="97"/>
        <v>41.65</v>
      </c>
    </row>
    <row r="3100" spans="1:10" x14ac:dyDescent="0.25">
      <c r="A3100" t="s">
        <v>101</v>
      </c>
      <c r="B3100" t="s">
        <v>102</v>
      </c>
      <c r="C3100">
        <v>1</v>
      </c>
      <c r="D3100">
        <v>24</v>
      </c>
      <c r="E3100" t="s">
        <v>30</v>
      </c>
      <c r="F3100" s="1" t="s">
        <v>147</v>
      </c>
      <c r="G3100" t="str">
        <f>VLOOKUP(A3100,Total!$A$1:$J$47,8,0)</f>
        <v>Upper: PU 100 | Sole: Rubber 100</v>
      </c>
      <c r="H3100" s="6">
        <f>VLOOKUP(A3100,Total!$A$1:$J$47,9,0)</f>
        <v>32</v>
      </c>
      <c r="I3100" s="5">
        <f t="shared" si="96"/>
        <v>38.08</v>
      </c>
      <c r="J3100" s="5">
        <f t="shared" si="97"/>
        <v>38.08</v>
      </c>
    </row>
    <row r="3101" spans="1:10" x14ac:dyDescent="0.25">
      <c r="A3101" t="s">
        <v>107</v>
      </c>
      <c r="B3101" t="s">
        <v>109</v>
      </c>
      <c r="C3101">
        <v>1</v>
      </c>
      <c r="D3101">
        <v>24</v>
      </c>
      <c r="E3101" t="s">
        <v>30</v>
      </c>
      <c r="F3101" s="1" t="s">
        <v>148</v>
      </c>
      <c r="G3101" t="str">
        <f>VLOOKUP(A3101,Total!$A$1:$J$47,8,0)</f>
        <v>Upper: PU 100 | Sole: Rubber 100</v>
      </c>
      <c r="H3101" s="6">
        <f>VLOOKUP(A3101,Total!$A$1:$J$47,9,0)</f>
        <v>55</v>
      </c>
      <c r="I3101" s="5">
        <f t="shared" si="96"/>
        <v>65.45</v>
      </c>
      <c r="J3101" s="5">
        <f t="shared" si="97"/>
        <v>65.45</v>
      </c>
    </row>
    <row r="3102" spans="1:10" x14ac:dyDescent="0.25">
      <c r="A3102" t="s">
        <v>126</v>
      </c>
      <c r="B3102" t="s">
        <v>127</v>
      </c>
      <c r="C3102">
        <v>1</v>
      </c>
      <c r="D3102">
        <v>24</v>
      </c>
      <c r="E3102" t="s">
        <v>30</v>
      </c>
      <c r="F3102" s="1" t="s">
        <v>148</v>
      </c>
      <c r="G3102" t="str">
        <f>VLOOKUP(A3102,Total!$A$1:$J$47,8,0)</f>
        <v>Upper: PU 100 | Sole: Rubber 100</v>
      </c>
      <c r="H3102" s="6">
        <f>VLOOKUP(A3102,Total!$A$1:$J$47,9,0)</f>
        <v>38</v>
      </c>
      <c r="I3102" s="5">
        <f t="shared" si="96"/>
        <v>45.22</v>
      </c>
      <c r="J3102" s="5">
        <f t="shared" si="97"/>
        <v>45.22</v>
      </c>
    </row>
    <row r="3103" spans="1:10" x14ac:dyDescent="0.25">
      <c r="A3103" t="s">
        <v>92</v>
      </c>
      <c r="B3103" t="s">
        <v>93</v>
      </c>
      <c r="C3103">
        <v>1</v>
      </c>
      <c r="D3103">
        <v>24</v>
      </c>
      <c r="E3103" t="s">
        <v>30</v>
      </c>
      <c r="F3103" s="1" t="s">
        <v>31</v>
      </c>
      <c r="G3103" t="str">
        <f>VLOOKUP(A3103,Total!$A$1:$J$47,8,0)</f>
        <v>Upper: PU 100 | Sole: Rubber 100</v>
      </c>
      <c r="H3103" s="6">
        <f>VLOOKUP(A3103,Total!$A$1:$J$47,9,0)</f>
        <v>60</v>
      </c>
      <c r="I3103" s="5">
        <f t="shared" si="96"/>
        <v>71.399999999999991</v>
      </c>
      <c r="J3103" s="5">
        <f t="shared" si="97"/>
        <v>71.399999999999991</v>
      </c>
    </row>
    <row r="3104" spans="1:10" x14ac:dyDescent="0.25">
      <c r="A3104" t="s">
        <v>120</v>
      </c>
      <c r="B3104" t="s">
        <v>121</v>
      </c>
      <c r="C3104">
        <v>1</v>
      </c>
      <c r="D3104">
        <v>24</v>
      </c>
      <c r="E3104" t="s">
        <v>30</v>
      </c>
      <c r="F3104" s="1" t="s">
        <v>147</v>
      </c>
      <c r="G3104" t="str">
        <f>VLOOKUP(A3104,Total!$A$1:$J$47,8,0)</f>
        <v>Upper-100% Polyester  sock-100% polyurethane outsole-TPR</v>
      </c>
      <c r="H3104" s="6">
        <f>VLOOKUP(A3104,Total!$A$1:$J$47,9,0)</f>
        <v>35</v>
      </c>
      <c r="I3104" s="5">
        <f t="shared" si="96"/>
        <v>41.65</v>
      </c>
      <c r="J3104" s="5">
        <f t="shared" si="97"/>
        <v>41.65</v>
      </c>
    </row>
    <row r="3105" spans="1:10" x14ac:dyDescent="0.25">
      <c r="A3105" t="s">
        <v>120</v>
      </c>
      <c r="B3105" t="s">
        <v>121</v>
      </c>
      <c r="C3105">
        <v>1</v>
      </c>
      <c r="D3105">
        <v>24</v>
      </c>
      <c r="E3105" t="s">
        <v>30</v>
      </c>
      <c r="F3105" s="1" t="s">
        <v>148</v>
      </c>
      <c r="G3105" t="str">
        <f>VLOOKUP(A3105,Total!$A$1:$J$47,8,0)</f>
        <v>Upper-100% Polyester  sock-100% polyurethane outsole-TPR</v>
      </c>
      <c r="H3105" s="6">
        <f>VLOOKUP(A3105,Total!$A$1:$J$47,9,0)</f>
        <v>35</v>
      </c>
      <c r="I3105" s="5">
        <f t="shared" si="96"/>
        <v>41.65</v>
      </c>
      <c r="J3105" s="5">
        <f t="shared" si="97"/>
        <v>41.65</v>
      </c>
    </row>
    <row r="3106" spans="1:10" x14ac:dyDescent="0.25">
      <c r="A3106" t="s">
        <v>58</v>
      </c>
      <c r="B3106" t="s">
        <v>59</v>
      </c>
      <c r="C3106">
        <v>1</v>
      </c>
      <c r="D3106">
        <v>24</v>
      </c>
      <c r="E3106" t="s">
        <v>30</v>
      </c>
      <c r="F3106" s="1" t="s">
        <v>148</v>
      </c>
      <c r="G3106" t="str">
        <f>VLOOKUP(A3106,Total!$A$1:$J$47,8,0)</f>
        <v>Upper: PU 100 | Sole: Thermoplastic Rubber 100</v>
      </c>
      <c r="H3106" s="6">
        <f>VLOOKUP(A3106,Total!$A$1:$J$47,9,0)</f>
        <v>55</v>
      </c>
      <c r="I3106" s="5">
        <f t="shared" si="96"/>
        <v>65.45</v>
      </c>
      <c r="J3106" s="5">
        <f t="shared" si="97"/>
        <v>65.45</v>
      </c>
    </row>
    <row r="3107" spans="1:10" x14ac:dyDescent="0.25">
      <c r="A3107" t="s">
        <v>107</v>
      </c>
      <c r="B3107" t="s">
        <v>109</v>
      </c>
      <c r="C3107">
        <v>4</v>
      </c>
      <c r="D3107">
        <v>1</v>
      </c>
      <c r="E3107" t="s">
        <v>30</v>
      </c>
      <c r="F3107" s="1" t="s">
        <v>148</v>
      </c>
      <c r="G3107" t="str">
        <f>VLOOKUP(A3107,Total!$A$1:$J$47,8,0)</f>
        <v>Upper: PU 100 | Sole: Rubber 100</v>
      </c>
      <c r="H3107" s="6">
        <f>VLOOKUP(A3107,Total!$A$1:$J$47,9,0)</f>
        <v>55</v>
      </c>
      <c r="I3107" s="5">
        <f t="shared" si="96"/>
        <v>65.45</v>
      </c>
      <c r="J3107" s="5">
        <f t="shared" si="97"/>
        <v>261.8</v>
      </c>
    </row>
    <row r="3108" spans="1:10" x14ac:dyDescent="0.25">
      <c r="A3108" t="s">
        <v>107</v>
      </c>
      <c r="B3108" t="s">
        <v>109</v>
      </c>
      <c r="C3108">
        <v>4</v>
      </c>
      <c r="D3108">
        <v>1</v>
      </c>
      <c r="E3108" t="s">
        <v>30</v>
      </c>
      <c r="F3108" s="1" t="s">
        <v>20</v>
      </c>
      <c r="G3108" t="str">
        <f>VLOOKUP(A3108,Total!$A$1:$J$47,8,0)</f>
        <v>Upper: PU 100 | Sole: Rubber 100</v>
      </c>
      <c r="H3108" s="6">
        <f>VLOOKUP(A3108,Total!$A$1:$J$47,9,0)</f>
        <v>55</v>
      </c>
      <c r="I3108" s="5">
        <f t="shared" si="96"/>
        <v>65.45</v>
      </c>
      <c r="J3108" s="5">
        <f t="shared" si="97"/>
        <v>261.8</v>
      </c>
    </row>
    <row r="3109" spans="1:10" x14ac:dyDescent="0.25">
      <c r="A3109" t="s">
        <v>120</v>
      </c>
      <c r="B3109" t="s">
        <v>121</v>
      </c>
      <c r="C3109">
        <v>2</v>
      </c>
      <c r="D3109">
        <v>1</v>
      </c>
      <c r="E3109" t="s">
        <v>30</v>
      </c>
      <c r="F3109" s="1" t="s">
        <v>14</v>
      </c>
      <c r="G3109" t="str">
        <f>VLOOKUP(A3109,Total!$A$1:$J$47,8,0)</f>
        <v>Upper-100% Polyester  sock-100% polyurethane outsole-TPR</v>
      </c>
      <c r="H3109" s="6">
        <f>VLOOKUP(A3109,Total!$A$1:$J$47,9,0)</f>
        <v>35</v>
      </c>
      <c r="I3109" s="5">
        <f t="shared" si="96"/>
        <v>41.65</v>
      </c>
      <c r="J3109" s="5">
        <f t="shared" si="97"/>
        <v>83.3</v>
      </c>
    </row>
    <row r="3110" spans="1:10" x14ac:dyDescent="0.25">
      <c r="A3110" t="s">
        <v>128</v>
      </c>
      <c r="B3110" t="s">
        <v>129</v>
      </c>
      <c r="C3110">
        <v>5</v>
      </c>
      <c r="D3110">
        <v>1</v>
      </c>
      <c r="E3110" t="s">
        <v>30</v>
      </c>
      <c r="F3110" s="1" t="s">
        <v>20</v>
      </c>
      <c r="G3110" t="str">
        <f>VLOOKUP(A3110,Total!$A$1:$J$47,8,0)</f>
        <v>Upper: PU 100 | Sole: Rubber 100</v>
      </c>
      <c r="H3110" s="6">
        <f>VLOOKUP(A3110,Total!$A$1:$J$47,9,0)</f>
        <v>60</v>
      </c>
      <c r="I3110" s="5">
        <f t="shared" si="96"/>
        <v>71.399999999999991</v>
      </c>
      <c r="J3110" s="5">
        <f t="shared" si="97"/>
        <v>356.99999999999994</v>
      </c>
    </row>
    <row r="3111" spans="1:10" x14ac:dyDescent="0.25">
      <c r="A3111" t="s">
        <v>120</v>
      </c>
      <c r="B3111" t="s">
        <v>121</v>
      </c>
      <c r="C3111">
        <v>2</v>
      </c>
      <c r="D3111">
        <v>1</v>
      </c>
      <c r="E3111" t="s">
        <v>30</v>
      </c>
      <c r="F3111" s="1" t="s">
        <v>148</v>
      </c>
      <c r="G3111" t="str">
        <f>VLOOKUP(A3111,Total!$A$1:$J$47,8,0)</f>
        <v>Upper-100% Polyester  sock-100% polyurethane outsole-TPR</v>
      </c>
      <c r="H3111" s="6">
        <f>VLOOKUP(A3111,Total!$A$1:$J$47,9,0)</f>
        <v>35</v>
      </c>
      <c r="I3111" s="5">
        <f t="shared" si="96"/>
        <v>41.65</v>
      </c>
      <c r="J3111" s="5">
        <f t="shared" si="97"/>
        <v>83.3</v>
      </c>
    </row>
    <row r="3112" spans="1:10" x14ac:dyDescent="0.25">
      <c r="A3112" t="s">
        <v>128</v>
      </c>
      <c r="B3112" t="s">
        <v>129</v>
      </c>
      <c r="C3112">
        <v>5</v>
      </c>
      <c r="D3112">
        <v>1</v>
      </c>
      <c r="E3112" t="s">
        <v>30</v>
      </c>
      <c r="F3112" s="1" t="s">
        <v>147</v>
      </c>
      <c r="G3112" t="str">
        <f>VLOOKUP(A3112,Total!$A$1:$J$47,8,0)</f>
        <v>Upper: PU 100 | Sole: Rubber 100</v>
      </c>
      <c r="H3112" s="6">
        <f>VLOOKUP(A3112,Total!$A$1:$J$47,9,0)</f>
        <v>60</v>
      </c>
      <c r="I3112" s="5">
        <f t="shared" si="96"/>
        <v>71.399999999999991</v>
      </c>
      <c r="J3112" s="5">
        <f t="shared" si="97"/>
        <v>356.99999999999994</v>
      </c>
    </row>
    <row r="3113" spans="1:10" x14ac:dyDescent="0.25">
      <c r="A3113" t="s">
        <v>128</v>
      </c>
      <c r="B3113" t="s">
        <v>129</v>
      </c>
      <c r="C3113">
        <v>5</v>
      </c>
      <c r="D3113">
        <v>1</v>
      </c>
      <c r="E3113" t="s">
        <v>30</v>
      </c>
      <c r="F3113" s="1" t="s">
        <v>20</v>
      </c>
      <c r="G3113" t="str">
        <f>VLOOKUP(A3113,Total!$A$1:$J$47,8,0)</f>
        <v>Upper: PU 100 | Sole: Rubber 100</v>
      </c>
      <c r="H3113" s="6">
        <f>VLOOKUP(A3113,Total!$A$1:$J$47,9,0)</f>
        <v>60</v>
      </c>
      <c r="I3113" s="5">
        <f t="shared" si="96"/>
        <v>71.399999999999991</v>
      </c>
      <c r="J3113" s="5">
        <f t="shared" si="97"/>
        <v>356.99999999999994</v>
      </c>
    </row>
    <row r="3114" spans="1:10" x14ac:dyDescent="0.25">
      <c r="A3114" t="s">
        <v>120</v>
      </c>
      <c r="B3114" t="s">
        <v>121</v>
      </c>
      <c r="C3114">
        <v>4</v>
      </c>
      <c r="D3114">
        <v>1</v>
      </c>
      <c r="E3114" t="s">
        <v>30</v>
      </c>
      <c r="F3114" s="1" t="s">
        <v>147</v>
      </c>
      <c r="G3114" t="str">
        <f>VLOOKUP(A3114,Total!$A$1:$J$47,8,0)</f>
        <v>Upper-100% Polyester  sock-100% polyurethane outsole-TPR</v>
      </c>
      <c r="H3114" s="6">
        <f>VLOOKUP(A3114,Total!$A$1:$J$47,9,0)</f>
        <v>35</v>
      </c>
      <c r="I3114" s="5">
        <f t="shared" si="96"/>
        <v>41.65</v>
      </c>
      <c r="J3114" s="5">
        <f t="shared" si="97"/>
        <v>166.6</v>
      </c>
    </row>
    <row r="3115" spans="1:10" x14ac:dyDescent="0.25">
      <c r="A3115" t="s">
        <v>61</v>
      </c>
      <c r="B3115" t="s">
        <v>62</v>
      </c>
      <c r="C3115">
        <v>4</v>
      </c>
      <c r="D3115">
        <v>1</v>
      </c>
      <c r="E3115" t="s">
        <v>30</v>
      </c>
      <c r="F3115" s="1" t="s">
        <v>148</v>
      </c>
      <c r="G3115" t="str">
        <f>VLOOKUP(A3115,Total!$A$1:$J$47,8,0)</f>
        <v>Upper: PU 100 | Sole: Rubber 100</v>
      </c>
      <c r="H3115" s="6">
        <f>VLOOKUP(A3115,Total!$A$1:$J$47,9,0)</f>
        <v>55</v>
      </c>
      <c r="I3115" s="5">
        <f t="shared" si="96"/>
        <v>65.45</v>
      </c>
      <c r="J3115" s="5">
        <f t="shared" si="97"/>
        <v>261.8</v>
      </c>
    </row>
    <row r="3116" spans="1:10" x14ac:dyDescent="0.25">
      <c r="A3116" t="s">
        <v>123</v>
      </c>
      <c r="B3116" t="s">
        <v>124</v>
      </c>
      <c r="C3116">
        <v>5</v>
      </c>
      <c r="D3116">
        <v>1</v>
      </c>
      <c r="E3116" t="s">
        <v>30</v>
      </c>
      <c r="F3116" s="1" t="s">
        <v>22</v>
      </c>
      <c r="G3116" t="str">
        <f>VLOOKUP(A3116,Total!$A$1:$J$47,8,0)</f>
        <v>Upper: Synthetic Materials Lining And Sock: Synthetic Materials Outer: Other Synthetic Materials</v>
      </c>
      <c r="H3116" s="6">
        <f>VLOOKUP(A3116,Total!$A$1:$J$47,9,0)</f>
        <v>35</v>
      </c>
      <c r="I3116" s="5">
        <f t="shared" si="96"/>
        <v>41.65</v>
      </c>
      <c r="J3116" s="5">
        <f t="shared" si="97"/>
        <v>208.25</v>
      </c>
    </row>
    <row r="3117" spans="1:10" x14ac:dyDescent="0.25">
      <c r="A3117" t="s">
        <v>56</v>
      </c>
      <c r="B3117" t="s">
        <v>57</v>
      </c>
      <c r="C3117">
        <v>12</v>
      </c>
      <c r="D3117">
        <v>1</v>
      </c>
      <c r="E3117" t="s">
        <v>30</v>
      </c>
      <c r="F3117" s="1" t="s">
        <v>147</v>
      </c>
      <c r="G3117" t="str">
        <f>VLOOKUP(A3117,Total!$A$1:$J$47,8,0)</f>
        <v>Upper: PU 100 | Sole: Rubber 100</v>
      </c>
      <c r="H3117" s="6">
        <f>VLOOKUP(A3117,Total!$A$1:$J$47,9,0)</f>
        <v>30</v>
      </c>
      <c r="I3117" s="5">
        <f t="shared" si="96"/>
        <v>35.699999999999996</v>
      </c>
      <c r="J3117" s="5">
        <f t="shared" si="97"/>
        <v>428.4</v>
      </c>
    </row>
    <row r="3118" spans="1:10" x14ac:dyDescent="0.25">
      <c r="A3118" t="s">
        <v>42</v>
      </c>
      <c r="B3118" t="s">
        <v>43</v>
      </c>
      <c r="C3118">
        <v>5</v>
      </c>
      <c r="D3118">
        <v>1</v>
      </c>
      <c r="E3118" t="s">
        <v>30</v>
      </c>
      <c r="F3118" s="1" t="s">
        <v>147</v>
      </c>
      <c r="G3118" t="str">
        <f>VLOOKUP(A3118,Total!$A$1:$J$47,8,0)</f>
        <v>Upper: PU 100 | Sole: Rubber 100</v>
      </c>
      <c r="H3118" s="6">
        <f>VLOOKUP(A3118,Total!$A$1:$J$47,9,0)</f>
        <v>65</v>
      </c>
      <c r="I3118" s="5">
        <f t="shared" si="96"/>
        <v>77.349999999999994</v>
      </c>
      <c r="J3118" s="5">
        <f t="shared" si="97"/>
        <v>386.75</v>
      </c>
    </row>
    <row r="3119" spans="1:10" x14ac:dyDescent="0.25">
      <c r="A3119" t="s">
        <v>82</v>
      </c>
      <c r="B3119" t="s">
        <v>84</v>
      </c>
      <c r="C3119">
        <v>10</v>
      </c>
      <c r="D3119">
        <v>1</v>
      </c>
      <c r="E3119" t="s">
        <v>30</v>
      </c>
      <c r="F3119" s="1" t="s">
        <v>20</v>
      </c>
      <c r="G3119" t="str">
        <f>VLOOKUP(A3119,Total!$A$1:$J$47,8,0)</f>
        <v>Upper: PU 100 | Sole: Rubber 100</v>
      </c>
      <c r="H3119" s="6">
        <f>VLOOKUP(A3119,Total!$A$1:$J$47,9,0)</f>
        <v>32</v>
      </c>
      <c r="I3119" s="5">
        <f t="shared" si="96"/>
        <v>38.08</v>
      </c>
      <c r="J3119" s="5">
        <f t="shared" si="97"/>
        <v>380.79999999999995</v>
      </c>
    </row>
    <row r="3120" spans="1:10" x14ac:dyDescent="0.25">
      <c r="A3120" t="s">
        <v>82</v>
      </c>
      <c r="B3120" t="s">
        <v>84</v>
      </c>
      <c r="C3120">
        <v>10</v>
      </c>
      <c r="D3120">
        <v>1</v>
      </c>
      <c r="E3120" t="s">
        <v>30</v>
      </c>
      <c r="F3120" s="1" t="s">
        <v>147</v>
      </c>
      <c r="G3120" t="str">
        <f>VLOOKUP(A3120,Total!$A$1:$J$47,8,0)</f>
        <v>Upper: PU 100 | Sole: Rubber 100</v>
      </c>
      <c r="H3120" s="6">
        <f>VLOOKUP(A3120,Total!$A$1:$J$47,9,0)</f>
        <v>32</v>
      </c>
      <c r="I3120" s="5">
        <f t="shared" si="96"/>
        <v>38.08</v>
      </c>
      <c r="J3120" s="5">
        <f t="shared" si="97"/>
        <v>380.79999999999995</v>
      </c>
    </row>
    <row r="3121" spans="1:10" x14ac:dyDescent="0.25">
      <c r="A3121" t="s">
        <v>82</v>
      </c>
      <c r="B3121" t="s">
        <v>84</v>
      </c>
      <c r="C3121">
        <v>10</v>
      </c>
      <c r="D3121">
        <v>1</v>
      </c>
      <c r="E3121" t="s">
        <v>30</v>
      </c>
      <c r="F3121" s="1" t="s">
        <v>14</v>
      </c>
      <c r="G3121" t="str">
        <f>VLOOKUP(A3121,Total!$A$1:$J$47,8,0)</f>
        <v>Upper: PU 100 | Sole: Rubber 100</v>
      </c>
      <c r="H3121" s="6">
        <f>VLOOKUP(A3121,Total!$A$1:$J$47,9,0)</f>
        <v>32</v>
      </c>
      <c r="I3121" s="5">
        <f t="shared" si="96"/>
        <v>38.08</v>
      </c>
      <c r="J3121" s="5">
        <f t="shared" si="97"/>
        <v>380.79999999999995</v>
      </c>
    </row>
    <row r="3122" spans="1:10" x14ac:dyDescent="0.25">
      <c r="A3122" t="s">
        <v>58</v>
      </c>
      <c r="B3122" t="s">
        <v>59</v>
      </c>
      <c r="C3122">
        <v>2</v>
      </c>
      <c r="D3122">
        <v>1</v>
      </c>
      <c r="E3122" t="s">
        <v>30</v>
      </c>
      <c r="F3122" s="1" t="s">
        <v>31</v>
      </c>
      <c r="G3122" t="str">
        <f>VLOOKUP(A3122,Total!$A$1:$J$47,8,0)</f>
        <v>Upper: PU 100 | Sole: Thermoplastic Rubber 100</v>
      </c>
      <c r="H3122" s="6">
        <f>VLOOKUP(A3122,Total!$A$1:$J$47,9,0)</f>
        <v>55</v>
      </c>
      <c r="I3122" s="5">
        <f t="shared" si="96"/>
        <v>65.45</v>
      </c>
      <c r="J3122" s="5">
        <f t="shared" si="97"/>
        <v>130.9</v>
      </c>
    </row>
    <row r="3123" spans="1:10" x14ac:dyDescent="0.25">
      <c r="A3123" t="s">
        <v>78</v>
      </c>
      <c r="B3123" t="s">
        <v>79</v>
      </c>
      <c r="C3123">
        <v>5</v>
      </c>
      <c r="D3123">
        <v>1</v>
      </c>
      <c r="E3123" t="s">
        <v>30</v>
      </c>
      <c r="F3123" s="1" t="s">
        <v>20</v>
      </c>
      <c r="G3123" t="str">
        <f>VLOOKUP(A3123,Total!$A$1:$J$47,8,0)</f>
        <v>Upper: Polyester 100 | Sole: Rubber 100</v>
      </c>
      <c r="H3123" s="6">
        <f>VLOOKUP(A3123,Total!$A$1:$J$47,9,0)</f>
        <v>55</v>
      </c>
      <c r="I3123" s="5">
        <f t="shared" si="96"/>
        <v>65.45</v>
      </c>
      <c r="J3123" s="5">
        <f t="shared" si="97"/>
        <v>327.25</v>
      </c>
    </row>
    <row r="3124" spans="1:10" x14ac:dyDescent="0.25">
      <c r="A3124" t="s">
        <v>78</v>
      </c>
      <c r="B3124" t="s">
        <v>79</v>
      </c>
      <c r="C3124">
        <v>5</v>
      </c>
      <c r="D3124">
        <v>1</v>
      </c>
      <c r="E3124" t="s">
        <v>30</v>
      </c>
      <c r="F3124" s="1" t="s">
        <v>14</v>
      </c>
      <c r="G3124" t="str">
        <f>VLOOKUP(A3124,Total!$A$1:$J$47,8,0)</f>
        <v>Upper: Polyester 100 | Sole: Rubber 100</v>
      </c>
      <c r="H3124" s="6">
        <f>VLOOKUP(A3124,Total!$A$1:$J$47,9,0)</f>
        <v>55</v>
      </c>
      <c r="I3124" s="5">
        <f t="shared" si="96"/>
        <v>65.45</v>
      </c>
      <c r="J3124" s="5">
        <f t="shared" si="97"/>
        <v>327.25</v>
      </c>
    </row>
    <row r="3125" spans="1:10" x14ac:dyDescent="0.25">
      <c r="A3125" t="s">
        <v>78</v>
      </c>
      <c r="B3125" t="s">
        <v>79</v>
      </c>
      <c r="C3125">
        <v>5</v>
      </c>
      <c r="D3125">
        <v>1</v>
      </c>
      <c r="E3125" t="s">
        <v>30</v>
      </c>
      <c r="F3125" s="1" t="s">
        <v>147</v>
      </c>
      <c r="G3125" t="str">
        <f>VLOOKUP(A3125,Total!$A$1:$J$47,8,0)</f>
        <v>Upper: Polyester 100 | Sole: Rubber 100</v>
      </c>
      <c r="H3125" s="6">
        <f>VLOOKUP(A3125,Total!$A$1:$J$47,9,0)</f>
        <v>55</v>
      </c>
      <c r="I3125" s="5">
        <f t="shared" si="96"/>
        <v>65.45</v>
      </c>
      <c r="J3125" s="5">
        <f t="shared" si="97"/>
        <v>327.25</v>
      </c>
    </row>
    <row r="3126" spans="1:10" x14ac:dyDescent="0.25">
      <c r="A3126" t="s">
        <v>103</v>
      </c>
      <c r="B3126" t="s">
        <v>104</v>
      </c>
      <c r="C3126">
        <v>7</v>
      </c>
      <c r="D3126">
        <v>1</v>
      </c>
      <c r="E3126" t="s">
        <v>30</v>
      </c>
      <c r="F3126" s="1" t="s">
        <v>22</v>
      </c>
      <c r="G3126" t="str">
        <f>VLOOKUP(A3126,Total!$A$1:$J$47,8,0)</f>
        <v>Upper: PU 100 | Sole: Rubber 100</v>
      </c>
      <c r="H3126" s="6">
        <f>VLOOKUP(A3126,Total!$A$1:$J$47,9,0)</f>
        <v>36</v>
      </c>
      <c r="I3126" s="5">
        <f t="shared" si="96"/>
        <v>42.839999999999996</v>
      </c>
      <c r="J3126" s="5">
        <f t="shared" si="97"/>
        <v>299.88</v>
      </c>
    </row>
    <row r="3127" spans="1:10" x14ac:dyDescent="0.25">
      <c r="A3127" t="s">
        <v>103</v>
      </c>
      <c r="B3127" t="s">
        <v>104</v>
      </c>
      <c r="C3127">
        <v>7</v>
      </c>
      <c r="D3127">
        <v>1</v>
      </c>
      <c r="E3127" t="s">
        <v>30</v>
      </c>
      <c r="F3127" s="1" t="s">
        <v>147</v>
      </c>
      <c r="G3127" t="str">
        <f>VLOOKUP(A3127,Total!$A$1:$J$47,8,0)</f>
        <v>Upper: PU 100 | Sole: Rubber 100</v>
      </c>
      <c r="H3127" s="6">
        <f>VLOOKUP(A3127,Total!$A$1:$J$47,9,0)</f>
        <v>36</v>
      </c>
      <c r="I3127" s="5">
        <f t="shared" si="96"/>
        <v>42.839999999999996</v>
      </c>
      <c r="J3127" s="5">
        <f t="shared" si="97"/>
        <v>299.88</v>
      </c>
    </row>
    <row r="3128" spans="1:10" x14ac:dyDescent="0.25">
      <c r="A3128" t="s">
        <v>78</v>
      </c>
      <c r="B3128" t="s">
        <v>79</v>
      </c>
      <c r="C3128">
        <v>5</v>
      </c>
      <c r="D3128">
        <v>1</v>
      </c>
      <c r="E3128" t="s">
        <v>30</v>
      </c>
      <c r="F3128" s="1" t="s">
        <v>147</v>
      </c>
      <c r="G3128" t="str">
        <f>VLOOKUP(A3128,Total!$A$1:$J$47,8,0)</f>
        <v>Upper: Polyester 100 | Sole: Rubber 100</v>
      </c>
      <c r="H3128" s="6">
        <f>VLOOKUP(A3128,Total!$A$1:$J$47,9,0)</f>
        <v>55</v>
      </c>
      <c r="I3128" s="5">
        <f t="shared" si="96"/>
        <v>65.45</v>
      </c>
      <c r="J3128" s="5">
        <f t="shared" si="97"/>
        <v>327.25</v>
      </c>
    </row>
    <row r="3129" spans="1:10" x14ac:dyDescent="0.25">
      <c r="A3129" t="s">
        <v>78</v>
      </c>
      <c r="B3129" t="s">
        <v>79</v>
      </c>
      <c r="C3129">
        <v>5</v>
      </c>
      <c r="D3129">
        <v>1</v>
      </c>
      <c r="E3129" t="s">
        <v>30</v>
      </c>
      <c r="F3129" s="1" t="s">
        <v>14</v>
      </c>
      <c r="G3129" t="str">
        <f>VLOOKUP(A3129,Total!$A$1:$J$47,8,0)</f>
        <v>Upper: Polyester 100 | Sole: Rubber 100</v>
      </c>
      <c r="H3129" s="6">
        <f>VLOOKUP(A3129,Total!$A$1:$J$47,9,0)</f>
        <v>55</v>
      </c>
      <c r="I3129" s="5">
        <f t="shared" si="96"/>
        <v>65.45</v>
      </c>
      <c r="J3129" s="5">
        <f t="shared" si="97"/>
        <v>327.25</v>
      </c>
    </row>
    <row r="3130" spans="1:10" x14ac:dyDescent="0.25">
      <c r="A3130" t="s">
        <v>78</v>
      </c>
      <c r="B3130" t="s">
        <v>79</v>
      </c>
      <c r="C3130">
        <v>5</v>
      </c>
      <c r="D3130">
        <v>1</v>
      </c>
      <c r="E3130" t="s">
        <v>30</v>
      </c>
      <c r="F3130" s="1" t="s">
        <v>20</v>
      </c>
      <c r="G3130" t="str">
        <f>VLOOKUP(A3130,Total!$A$1:$J$47,8,0)</f>
        <v>Upper: Polyester 100 | Sole: Rubber 100</v>
      </c>
      <c r="H3130" s="6">
        <f>VLOOKUP(A3130,Total!$A$1:$J$47,9,0)</f>
        <v>55</v>
      </c>
      <c r="I3130" s="5">
        <f t="shared" si="96"/>
        <v>65.45</v>
      </c>
      <c r="J3130" s="5">
        <f t="shared" si="97"/>
        <v>327.25</v>
      </c>
    </row>
    <row r="3131" spans="1:10" x14ac:dyDescent="0.25">
      <c r="A3131" t="s">
        <v>58</v>
      </c>
      <c r="B3131" t="s">
        <v>59</v>
      </c>
      <c r="C3131">
        <v>2</v>
      </c>
      <c r="D3131">
        <v>2</v>
      </c>
      <c r="E3131" t="s">
        <v>30</v>
      </c>
      <c r="F3131" s="1" t="s">
        <v>20</v>
      </c>
      <c r="G3131" t="str">
        <f>VLOOKUP(A3131,Total!$A$1:$J$47,8,0)</f>
        <v>Upper: PU 100 | Sole: Thermoplastic Rubber 100</v>
      </c>
      <c r="H3131" s="6">
        <f>VLOOKUP(A3131,Total!$A$1:$J$47,9,0)</f>
        <v>55</v>
      </c>
      <c r="I3131" s="5">
        <f t="shared" si="96"/>
        <v>65.45</v>
      </c>
      <c r="J3131" s="5">
        <f t="shared" si="97"/>
        <v>130.9</v>
      </c>
    </row>
    <row r="3132" spans="1:10" x14ac:dyDescent="0.25">
      <c r="A3132" t="s">
        <v>68</v>
      </c>
      <c r="B3132" t="s">
        <v>69</v>
      </c>
      <c r="C3132">
        <v>2</v>
      </c>
      <c r="D3132">
        <v>2</v>
      </c>
      <c r="E3132" t="s">
        <v>30</v>
      </c>
      <c r="F3132" s="1" t="s">
        <v>148</v>
      </c>
      <c r="G3132" t="str">
        <f>VLOOKUP(A3132,Total!$A$1:$J$47,8,0)</f>
        <v>Upper: PU 100 | Sole: Thermoplastic Rubber 100</v>
      </c>
      <c r="H3132" s="6">
        <f>VLOOKUP(A3132,Total!$A$1:$J$47,9,0)</f>
        <v>55</v>
      </c>
      <c r="I3132" s="5">
        <f t="shared" si="96"/>
        <v>65.45</v>
      </c>
      <c r="J3132" s="5">
        <f t="shared" si="97"/>
        <v>130.9</v>
      </c>
    </row>
    <row r="3133" spans="1:10" x14ac:dyDescent="0.25">
      <c r="A3133" t="s">
        <v>68</v>
      </c>
      <c r="B3133" t="s">
        <v>69</v>
      </c>
      <c r="C3133">
        <v>1</v>
      </c>
      <c r="D3133">
        <v>2</v>
      </c>
      <c r="E3133" t="s">
        <v>30</v>
      </c>
      <c r="F3133" s="1" t="s">
        <v>20</v>
      </c>
      <c r="G3133" t="str">
        <f>VLOOKUP(A3133,Total!$A$1:$J$47,8,0)</f>
        <v>Upper: PU 100 | Sole: Thermoplastic Rubber 100</v>
      </c>
      <c r="H3133" s="6">
        <f>VLOOKUP(A3133,Total!$A$1:$J$47,9,0)</f>
        <v>55</v>
      </c>
      <c r="I3133" s="5">
        <f t="shared" si="96"/>
        <v>65.45</v>
      </c>
      <c r="J3133" s="5">
        <f t="shared" si="97"/>
        <v>65.45</v>
      </c>
    </row>
    <row r="3134" spans="1:10" x14ac:dyDescent="0.25">
      <c r="A3134" t="s">
        <v>58</v>
      </c>
      <c r="B3134" t="s">
        <v>59</v>
      </c>
      <c r="C3134">
        <v>2</v>
      </c>
      <c r="D3134">
        <v>2</v>
      </c>
      <c r="E3134" t="s">
        <v>30</v>
      </c>
      <c r="F3134" s="1" t="s">
        <v>148</v>
      </c>
      <c r="G3134" t="str">
        <f>VLOOKUP(A3134,Total!$A$1:$J$47,8,0)</f>
        <v>Upper: PU 100 | Sole: Thermoplastic Rubber 100</v>
      </c>
      <c r="H3134" s="6">
        <f>VLOOKUP(A3134,Total!$A$1:$J$47,9,0)</f>
        <v>55</v>
      </c>
      <c r="I3134" s="5">
        <f t="shared" si="96"/>
        <v>65.45</v>
      </c>
      <c r="J3134" s="5">
        <f t="shared" si="97"/>
        <v>130.9</v>
      </c>
    </row>
    <row r="3135" spans="1:10" x14ac:dyDescent="0.25">
      <c r="A3135" t="s">
        <v>58</v>
      </c>
      <c r="B3135" t="s">
        <v>59</v>
      </c>
      <c r="C3135">
        <v>2</v>
      </c>
      <c r="D3135">
        <v>2</v>
      </c>
      <c r="E3135" t="s">
        <v>30</v>
      </c>
      <c r="F3135" s="1" t="s">
        <v>148</v>
      </c>
      <c r="G3135" t="str">
        <f>VLOOKUP(A3135,Total!$A$1:$J$47,8,0)</f>
        <v>Upper: PU 100 | Sole: Thermoplastic Rubber 100</v>
      </c>
      <c r="H3135" s="6">
        <f>VLOOKUP(A3135,Total!$A$1:$J$47,9,0)</f>
        <v>55</v>
      </c>
      <c r="I3135" s="5">
        <f t="shared" si="96"/>
        <v>65.45</v>
      </c>
      <c r="J3135" s="5">
        <f t="shared" si="97"/>
        <v>130.9</v>
      </c>
    </row>
    <row r="3136" spans="1:10" x14ac:dyDescent="0.25">
      <c r="A3136" t="s">
        <v>96</v>
      </c>
      <c r="B3136" t="s">
        <v>97</v>
      </c>
      <c r="C3136">
        <v>2</v>
      </c>
      <c r="D3136">
        <v>2</v>
      </c>
      <c r="E3136" t="s">
        <v>30</v>
      </c>
      <c r="F3136" s="1" t="s">
        <v>31</v>
      </c>
      <c r="G3136" t="str">
        <f>VLOOKUP(A3136,Total!$A$1:$J$47,8,0)</f>
        <v>Upper: Textile 100 | Sole: Plastic 100</v>
      </c>
      <c r="H3136" s="6">
        <f>VLOOKUP(A3136,Total!$A$1:$J$47,9,0)</f>
        <v>60</v>
      </c>
      <c r="I3136" s="5">
        <f t="shared" si="96"/>
        <v>71.399999999999991</v>
      </c>
      <c r="J3136" s="5">
        <f t="shared" si="97"/>
        <v>142.79999999999998</v>
      </c>
    </row>
    <row r="3137" spans="1:10" x14ac:dyDescent="0.25">
      <c r="A3137" t="s">
        <v>68</v>
      </c>
      <c r="B3137" t="s">
        <v>69</v>
      </c>
      <c r="C3137">
        <v>2</v>
      </c>
      <c r="D3137">
        <v>2</v>
      </c>
      <c r="E3137" t="s">
        <v>30</v>
      </c>
      <c r="F3137" s="1" t="s">
        <v>147</v>
      </c>
      <c r="G3137" t="str">
        <f>VLOOKUP(A3137,Total!$A$1:$J$47,8,0)</f>
        <v>Upper: PU 100 | Sole: Thermoplastic Rubber 100</v>
      </c>
      <c r="H3137" s="6">
        <f>VLOOKUP(A3137,Total!$A$1:$J$47,9,0)</f>
        <v>55</v>
      </c>
      <c r="I3137" s="5">
        <f t="shared" si="96"/>
        <v>65.45</v>
      </c>
      <c r="J3137" s="5">
        <f t="shared" si="97"/>
        <v>130.9</v>
      </c>
    </row>
    <row r="3138" spans="1:10" x14ac:dyDescent="0.25">
      <c r="A3138" t="s">
        <v>123</v>
      </c>
      <c r="B3138" t="s">
        <v>124</v>
      </c>
      <c r="C3138">
        <v>5</v>
      </c>
      <c r="D3138">
        <v>2</v>
      </c>
      <c r="E3138" t="s">
        <v>30</v>
      </c>
      <c r="F3138" s="1" t="s">
        <v>149</v>
      </c>
      <c r="G3138" t="str">
        <f>VLOOKUP(A3138,Total!$A$1:$J$47,8,0)</f>
        <v>Upper: Synthetic Materials Lining And Sock: Synthetic Materials Outer: Other Synthetic Materials</v>
      </c>
      <c r="H3138" s="6">
        <f>VLOOKUP(A3138,Total!$A$1:$J$47,9,0)</f>
        <v>35</v>
      </c>
      <c r="I3138" s="5">
        <f t="shared" si="96"/>
        <v>41.65</v>
      </c>
      <c r="J3138" s="5">
        <f t="shared" si="97"/>
        <v>208.25</v>
      </c>
    </row>
    <row r="3139" spans="1:10" x14ac:dyDescent="0.25">
      <c r="A3139" t="s">
        <v>138</v>
      </c>
      <c r="B3139" t="s">
        <v>139</v>
      </c>
      <c r="C3139">
        <v>5</v>
      </c>
      <c r="D3139">
        <v>2</v>
      </c>
      <c r="E3139" t="s">
        <v>30</v>
      </c>
      <c r="F3139" s="1" t="s">
        <v>14</v>
      </c>
      <c r="G3139" t="str">
        <f>VLOOKUP(A3139,Total!$A$1:$J$47,8,0)</f>
        <v>Upper: PU 100 | Sole: Plastic 100</v>
      </c>
      <c r="H3139" s="6">
        <f>VLOOKUP(A3139,Total!$A$1:$J$47,9,0)</f>
        <v>38</v>
      </c>
      <c r="I3139" s="5">
        <f t="shared" ref="I3139:I3202" si="98">H3139*1.19</f>
        <v>45.22</v>
      </c>
      <c r="J3139" s="5">
        <f t="shared" ref="J3139:J3202" si="99">I3139*C3139</f>
        <v>226.1</v>
      </c>
    </row>
    <row r="3140" spans="1:10" x14ac:dyDescent="0.25">
      <c r="A3140" t="s">
        <v>58</v>
      </c>
      <c r="B3140" t="s">
        <v>59</v>
      </c>
      <c r="C3140">
        <v>2</v>
      </c>
      <c r="D3140">
        <v>2</v>
      </c>
      <c r="E3140" t="s">
        <v>30</v>
      </c>
      <c r="F3140" s="1" t="s">
        <v>147</v>
      </c>
      <c r="G3140" t="str">
        <f>VLOOKUP(A3140,Total!$A$1:$J$47,8,0)</f>
        <v>Upper: PU 100 | Sole: Thermoplastic Rubber 100</v>
      </c>
      <c r="H3140" s="6">
        <f>VLOOKUP(A3140,Total!$A$1:$J$47,9,0)</f>
        <v>55</v>
      </c>
      <c r="I3140" s="5">
        <f t="shared" si="98"/>
        <v>65.45</v>
      </c>
      <c r="J3140" s="5">
        <f t="shared" si="99"/>
        <v>130.9</v>
      </c>
    </row>
    <row r="3141" spans="1:10" x14ac:dyDescent="0.25">
      <c r="A3141" t="s">
        <v>105</v>
      </c>
      <c r="B3141" t="s">
        <v>106</v>
      </c>
      <c r="C3141">
        <v>5</v>
      </c>
      <c r="D3141">
        <v>2</v>
      </c>
      <c r="E3141" t="s">
        <v>30</v>
      </c>
      <c r="F3141" s="1" t="s">
        <v>148</v>
      </c>
      <c r="G3141" t="str">
        <f>VLOOKUP(A3141,Total!$A$1:$J$47,8,0)</f>
        <v>Upper: PU 100 | Sole: Rubber 100</v>
      </c>
      <c r="H3141" s="6">
        <f>VLOOKUP(A3141,Total!$A$1:$J$47,9,0)</f>
        <v>50</v>
      </c>
      <c r="I3141" s="5">
        <f t="shared" si="98"/>
        <v>59.5</v>
      </c>
      <c r="J3141" s="5">
        <f t="shared" si="99"/>
        <v>297.5</v>
      </c>
    </row>
    <row r="3142" spans="1:10" x14ac:dyDescent="0.25">
      <c r="A3142" t="s">
        <v>68</v>
      </c>
      <c r="B3142" t="s">
        <v>69</v>
      </c>
      <c r="C3142">
        <v>2</v>
      </c>
      <c r="D3142">
        <v>2</v>
      </c>
      <c r="E3142" t="s">
        <v>30</v>
      </c>
      <c r="F3142" s="1" t="s">
        <v>148</v>
      </c>
      <c r="G3142" t="str">
        <f>VLOOKUP(A3142,Total!$A$1:$J$47,8,0)</f>
        <v>Upper: PU 100 | Sole: Thermoplastic Rubber 100</v>
      </c>
      <c r="H3142" s="6">
        <f>VLOOKUP(A3142,Total!$A$1:$J$47,9,0)</f>
        <v>55</v>
      </c>
      <c r="I3142" s="5">
        <f t="shared" si="98"/>
        <v>65.45</v>
      </c>
      <c r="J3142" s="5">
        <f t="shared" si="99"/>
        <v>130.9</v>
      </c>
    </row>
    <row r="3143" spans="1:10" x14ac:dyDescent="0.25">
      <c r="A3143" t="s">
        <v>105</v>
      </c>
      <c r="B3143" t="s">
        <v>106</v>
      </c>
      <c r="C3143">
        <v>4</v>
      </c>
      <c r="D3143">
        <v>2</v>
      </c>
      <c r="E3143" t="s">
        <v>30</v>
      </c>
      <c r="F3143" s="1" t="s">
        <v>31</v>
      </c>
      <c r="G3143" t="str">
        <f>VLOOKUP(A3143,Total!$A$1:$J$47,8,0)</f>
        <v>Upper: PU 100 | Sole: Rubber 100</v>
      </c>
      <c r="H3143" s="6">
        <f>VLOOKUP(A3143,Total!$A$1:$J$47,9,0)</f>
        <v>50</v>
      </c>
      <c r="I3143" s="5">
        <f t="shared" si="98"/>
        <v>59.5</v>
      </c>
      <c r="J3143" s="5">
        <f t="shared" si="99"/>
        <v>238</v>
      </c>
    </row>
    <row r="3144" spans="1:10" x14ac:dyDescent="0.25">
      <c r="A3144" t="s">
        <v>82</v>
      </c>
      <c r="B3144" t="s">
        <v>84</v>
      </c>
      <c r="C3144">
        <v>5</v>
      </c>
      <c r="D3144">
        <v>2</v>
      </c>
      <c r="E3144" t="s">
        <v>30</v>
      </c>
      <c r="F3144" s="1" t="s">
        <v>147</v>
      </c>
      <c r="G3144" t="str">
        <f>VLOOKUP(A3144,Total!$A$1:$J$47,8,0)</f>
        <v>Upper: PU 100 | Sole: Rubber 100</v>
      </c>
      <c r="H3144" s="6">
        <f>VLOOKUP(A3144,Total!$A$1:$J$47,9,0)</f>
        <v>32</v>
      </c>
      <c r="I3144" s="5">
        <f t="shared" si="98"/>
        <v>38.08</v>
      </c>
      <c r="J3144" s="5">
        <f t="shared" si="99"/>
        <v>190.39999999999998</v>
      </c>
    </row>
    <row r="3145" spans="1:10" x14ac:dyDescent="0.25">
      <c r="A3145" t="s">
        <v>96</v>
      </c>
      <c r="B3145" t="s">
        <v>97</v>
      </c>
      <c r="C3145">
        <v>2</v>
      </c>
      <c r="D3145">
        <v>2</v>
      </c>
      <c r="E3145" t="s">
        <v>30</v>
      </c>
      <c r="F3145" s="1" t="s">
        <v>20</v>
      </c>
      <c r="G3145" t="str">
        <f>VLOOKUP(A3145,Total!$A$1:$J$47,8,0)</f>
        <v>Upper: Textile 100 | Sole: Plastic 100</v>
      </c>
      <c r="H3145" s="6">
        <f>VLOOKUP(A3145,Total!$A$1:$J$47,9,0)</f>
        <v>60</v>
      </c>
      <c r="I3145" s="5">
        <f t="shared" si="98"/>
        <v>71.399999999999991</v>
      </c>
      <c r="J3145" s="5">
        <f t="shared" si="99"/>
        <v>142.79999999999998</v>
      </c>
    </row>
    <row r="3146" spans="1:10" x14ac:dyDescent="0.25">
      <c r="A3146" t="s">
        <v>105</v>
      </c>
      <c r="B3146" t="s">
        <v>106</v>
      </c>
      <c r="C3146">
        <v>5</v>
      </c>
      <c r="D3146">
        <v>2</v>
      </c>
      <c r="E3146" t="s">
        <v>30</v>
      </c>
      <c r="F3146" s="1" t="s">
        <v>147</v>
      </c>
      <c r="G3146" t="str">
        <f>VLOOKUP(A3146,Total!$A$1:$J$47,8,0)</f>
        <v>Upper: PU 100 | Sole: Rubber 100</v>
      </c>
      <c r="H3146" s="6">
        <f>VLOOKUP(A3146,Total!$A$1:$J$47,9,0)</f>
        <v>50</v>
      </c>
      <c r="I3146" s="5">
        <f t="shared" si="98"/>
        <v>59.5</v>
      </c>
      <c r="J3146" s="5">
        <f t="shared" si="99"/>
        <v>297.5</v>
      </c>
    </row>
    <row r="3147" spans="1:10" x14ac:dyDescent="0.25">
      <c r="A3147" t="s">
        <v>68</v>
      </c>
      <c r="B3147" t="s">
        <v>69</v>
      </c>
      <c r="C3147">
        <v>2</v>
      </c>
      <c r="D3147">
        <v>2</v>
      </c>
      <c r="E3147" t="s">
        <v>30</v>
      </c>
      <c r="F3147" s="1" t="s">
        <v>20</v>
      </c>
      <c r="G3147" t="str">
        <f>VLOOKUP(A3147,Total!$A$1:$J$47,8,0)</f>
        <v>Upper: PU 100 | Sole: Thermoplastic Rubber 100</v>
      </c>
      <c r="H3147" s="6">
        <f>VLOOKUP(A3147,Total!$A$1:$J$47,9,0)</f>
        <v>55</v>
      </c>
      <c r="I3147" s="5">
        <f t="shared" si="98"/>
        <v>65.45</v>
      </c>
      <c r="J3147" s="5">
        <f t="shared" si="99"/>
        <v>130.9</v>
      </c>
    </row>
    <row r="3148" spans="1:10" x14ac:dyDescent="0.25">
      <c r="A3148" t="s">
        <v>68</v>
      </c>
      <c r="B3148" t="s">
        <v>69</v>
      </c>
      <c r="C3148">
        <v>2</v>
      </c>
      <c r="D3148">
        <v>2</v>
      </c>
      <c r="E3148" t="s">
        <v>30</v>
      </c>
      <c r="F3148" s="1" t="s">
        <v>31</v>
      </c>
      <c r="G3148" t="str">
        <f>VLOOKUP(A3148,Total!$A$1:$J$47,8,0)</f>
        <v>Upper: PU 100 | Sole: Thermoplastic Rubber 100</v>
      </c>
      <c r="H3148" s="6">
        <f>VLOOKUP(A3148,Total!$A$1:$J$47,9,0)</f>
        <v>55</v>
      </c>
      <c r="I3148" s="5">
        <f t="shared" si="98"/>
        <v>65.45</v>
      </c>
      <c r="J3148" s="5">
        <f t="shared" si="99"/>
        <v>130.9</v>
      </c>
    </row>
    <row r="3149" spans="1:10" x14ac:dyDescent="0.25">
      <c r="A3149" t="s">
        <v>120</v>
      </c>
      <c r="B3149" t="s">
        <v>121</v>
      </c>
      <c r="C3149">
        <v>3</v>
      </c>
      <c r="D3149">
        <v>2</v>
      </c>
      <c r="E3149" t="s">
        <v>30</v>
      </c>
      <c r="F3149" s="1" t="s">
        <v>22</v>
      </c>
      <c r="G3149" t="str">
        <f>VLOOKUP(A3149,Total!$A$1:$J$47,8,0)</f>
        <v>Upper-100% Polyester  sock-100% polyurethane outsole-TPR</v>
      </c>
      <c r="H3149" s="6">
        <f>VLOOKUP(A3149,Total!$A$1:$J$47,9,0)</f>
        <v>35</v>
      </c>
      <c r="I3149" s="5">
        <f t="shared" si="98"/>
        <v>41.65</v>
      </c>
      <c r="J3149" s="5">
        <f t="shared" si="99"/>
        <v>124.94999999999999</v>
      </c>
    </row>
    <row r="3150" spans="1:10" x14ac:dyDescent="0.25">
      <c r="A3150" t="s">
        <v>123</v>
      </c>
      <c r="B3150" t="s">
        <v>124</v>
      </c>
      <c r="C3150">
        <v>4</v>
      </c>
      <c r="D3150">
        <v>2</v>
      </c>
      <c r="E3150" t="s">
        <v>30</v>
      </c>
      <c r="F3150" s="1" t="s">
        <v>147</v>
      </c>
      <c r="G3150" t="str">
        <f>VLOOKUP(A3150,Total!$A$1:$J$47,8,0)</f>
        <v>Upper: Synthetic Materials Lining And Sock: Synthetic Materials Outer: Other Synthetic Materials</v>
      </c>
      <c r="H3150" s="6">
        <f>VLOOKUP(A3150,Total!$A$1:$J$47,9,0)</f>
        <v>35</v>
      </c>
      <c r="I3150" s="5">
        <f t="shared" si="98"/>
        <v>41.65</v>
      </c>
      <c r="J3150" s="5">
        <f t="shared" si="99"/>
        <v>166.6</v>
      </c>
    </row>
    <row r="3151" spans="1:10" x14ac:dyDescent="0.25">
      <c r="A3151" t="s">
        <v>128</v>
      </c>
      <c r="B3151" t="s">
        <v>129</v>
      </c>
      <c r="C3151">
        <v>5</v>
      </c>
      <c r="D3151">
        <v>2</v>
      </c>
      <c r="E3151" t="s">
        <v>30</v>
      </c>
      <c r="F3151" s="1" t="s">
        <v>148</v>
      </c>
      <c r="G3151" t="str">
        <f>VLOOKUP(A3151,Total!$A$1:$J$47,8,0)</f>
        <v>Upper: PU 100 | Sole: Rubber 100</v>
      </c>
      <c r="H3151" s="6">
        <f>VLOOKUP(A3151,Total!$A$1:$J$47,9,0)</f>
        <v>60</v>
      </c>
      <c r="I3151" s="5">
        <f t="shared" si="98"/>
        <v>71.399999999999991</v>
      </c>
      <c r="J3151" s="5">
        <f t="shared" si="99"/>
        <v>356.99999999999994</v>
      </c>
    </row>
    <row r="3152" spans="1:10" x14ac:dyDescent="0.25">
      <c r="A3152" t="s">
        <v>96</v>
      </c>
      <c r="B3152" t="s">
        <v>97</v>
      </c>
      <c r="C3152">
        <v>2</v>
      </c>
      <c r="D3152">
        <v>2</v>
      </c>
      <c r="E3152" t="s">
        <v>30</v>
      </c>
      <c r="F3152" s="1" t="s">
        <v>20</v>
      </c>
      <c r="G3152" t="str">
        <f>VLOOKUP(A3152,Total!$A$1:$J$47,8,0)</f>
        <v>Upper: Textile 100 | Sole: Plastic 100</v>
      </c>
      <c r="H3152" s="6">
        <f>VLOOKUP(A3152,Total!$A$1:$J$47,9,0)</f>
        <v>60</v>
      </c>
      <c r="I3152" s="5">
        <f t="shared" si="98"/>
        <v>71.399999999999991</v>
      </c>
      <c r="J3152" s="5">
        <f t="shared" si="99"/>
        <v>142.79999999999998</v>
      </c>
    </row>
    <row r="3153" spans="1:10" x14ac:dyDescent="0.25">
      <c r="A3153" t="s">
        <v>96</v>
      </c>
      <c r="B3153" t="s">
        <v>97</v>
      </c>
      <c r="C3153">
        <v>2</v>
      </c>
      <c r="D3153">
        <v>2</v>
      </c>
      <c r="E3153" t="s">
        <v>30</v>
      </c>
      <c r="F3153" s="1" t="s">
        <v>14</v>
      </c>
      <c r="G3153" t="str">
        <f>VLOOKUP(A3153,Total!$A$1:$J$47,8,0)</f>
        <v>Upper: Textile 100 | Sole: Plastic 100</v>
      </c>
      <c r="H3153" s="6">
        <f>VLOOKUP(A3153,Total!$A$1:$J$47,9,0)</f>
        <v>60</v>
      </c>
      <c r="I3153" s="5">
        <f t="shared" si="98"/>
        <v>71.399999999999991</v>
      </c>
      <c r="J3153" s="5">
        <f t="shared" si="99"/>
        <v>142.79999999999998</v>
      </c>
    </row>
    <row r="3154" spans="1:10" x14ac:dyDescent="0.25">
      <c r="A3154" t="s">
        <v>78</v>
      </c>
      <c r="B3154" t="s">
        <v>79</v>
      </c>
      <c r="C3154">
        <v>5</v>
      </c>
      <c r="D3154">
        <v>2</v>
      </c>
      <c r="E3154" t="s">
        <v>30</v>
      </c>
      <c r="F3154" s="1" t="s">
        <v>31</v>
      </c>
      <c r="G3154" t="str">
        <f>VLOOKUP(A3154,Total!$A$1:$J$47,8,0)</f>
        <v>Upper: Polyester 100 | Sole: Rubber 100</v>
      </c>
      <c r="H3154" s="6">
        <f>VLOOKUP(A3154,Total!$A$1:$J$47,9,0)</f>
        <v>55</v>
      </c>
      <c r="I3154" s="5">
        <f t="shared" si="98"/>
        <v>65.45</v>
      </c>
      <c r="J3154" s="5">
        <f t="shared" si="99"/>
        <v>327.25</v>
      </c>
    </row>
    <row r="3155" spans="1:10" x14ac:dyDescent="0.25">
      <c r="A3155" t="s">
        <v>78</v>
      </c>
      <c r="B3155" t="s">
        <v>79</v>
      </c>
      <c r="C3155">
        <v>5</v>
      </c>
      <c r="D3155">
        <v>3</v>
      </c>
      <c r="E3155" t="s">
        <v>30</v>
      </c>
      <c r="F3155" s="1" t="s">
        <v>147</v>
      </c>
      <c r="G3155" t="str">
        <f>VLOOKUP(A3155,Total!$A$1:$J$47,8,0)</f>
        <v>Upper: Polyester 100 | Sole: Rubber 100</v>
      </c>
      <c r="H3155" s="6">
        <f>VLOOKUP(A3155,Total!$A$1:$J$47,9,0)</f>
        <v>55</v>
      </c>
      <c r="I3155" s="5">
        <f t="shared" si="98"/>
        <v>65.45</v>
      </c>
      <c r="J3155" s="5">
        <f t="shared" si="99"/>
        <v>327.25</v>
      </c>
    </row>
    <row r="3156" spans="1:10" x14ac:dyDescent="0.25">
      <c r="A3156" t="s">
        <v>78</v>
      </c>
      <c r="B3156" t="s">
        <v>79</v>
      </c>
      <c r="C3156">
        <v>5</v>
      </c>
      <c r="D3156">
        <v>3</v>
      </c>
      <c r="E3156" t="s">
        <v>30</v>
      </c>
      <c r="F3156" s="1" t="s">
        <v>20</v>
      </c>
      <c r="G3156" t="str">
        <f>VLOOKUP(A3156,Total!$A$1:$J$47,8,0)</f>
        <v>Upper: Polyester 100 | Sole: Rubber 100</v>
      </c>
      <c r="H3156" s="6">
        <f>VLOOKUP(A3156,Total!$A$1:$J$47,9,0)</f>
        <v>55</v>
      </c>
      <c r="I3156" s="5">
        <f t="shared" si="98"/>
        <v>65.45</v>
      </c>
      <c r="J3156" s="5">
        <f t="shared" si="99"/>
        <v>327.25</v>
      </c>
    </row>
    <row r="3157" spans="1:10" x14ac:dyDescent="0.25">
      <c r="A3157" t="s">
        <v>78</v>
      </c>
      <c r="B3157" t="s">
        <v>79</v>
      </c>
      <c r="C3157">
        <v>5</v>
      </c>
      <c r="D3157">
        <v>3</v>
      </c>
      <c r="E3157" t="s">
        <v>30</v>
      </c>
      <c r="F3157" s="1" t="s">
        <v>148</v>
      </c>
      <c r="G3157" t="str">
        <f>VLOOKUP(A3157,Total!$A$1:$J$47,8,0)</f>
        <v>Upper: Polyester 100 | Sole: Rubber 100</v>
      </c>
      <c r="H3157" s="6">
        <f>VLOOKUP(A3157,Total!$A$1:$J$47,9,0)</f>
        <v>55</v>
      </c>
      <c r="I3157" s="5">
        <f t="shared" si="98"/>
        <v>65.45</v>
      </c>
      <c r="J3157" s="5">
        <f t="shared" si="99"/>
        <v>327.25</v>
      </c>
    </row>
    <row r="3158" spans="1:10" x14ac:dyDescent="0.25">
      <c r="A3158" t="s">
        <v>78</v>
      </c>
      <c r="B3158" t="s">
        <v>79</v>
      </c>
      <c r="C3158">
        <v>5</v>
      </c>
      <c r="D3158">
        <v>3</v>
      </c>
      <c r="E3158" t="s">
        <v>30</v>
      </c>
      <c r="F3158" s="1" t="s">
        <v>22</v>
      </c>
      <c r="G3158" t="str">
        <f>VLOOKUP(A3158,Total!$A$1:$J$47,8,0)</f>
        <v>Upper: Polyester 100 | Sole: Rubber 100</v>
      </c>
      <c r="H3158" s="6">
        <f>VLOOKUP(A3158,Total!$A$1:$J$47,9,0)</f>
        <v>55</v>
      </c>
      <c r="I3158" s="5">
        <f t="shared" si="98"/>
        <v>65.45</v>
      </c>
      <c r="J3158" s="5">
        <f t="shared" si="99"/>
        <v>327.25</v>
      </c>
    </row>
    <row r="3159" spans="1:10" x14ac:dyDescent="0.25">
      <c r="A3159" t="s">
        <v>78</v>
      </c>
      <c r="B3159" t="s">
        <v>79</v>
      </c>
      <c r="C3159">
        <v>5</v>
      </c>
      <c r="D3159">
        <v>3</v>
      </c>
      <c r="E3159" t="s">
        <v>30</v>
      </c>
      <c r="F3159" s="1" t="s">
        <v>148</v>
      </c>
      <c r="G3159" t="str">
        <f>VLOOKUP(A3159,Total!$A$1:$J$47,8,0)</f>
        <v>Upper: Polyester 100 | Sole: Rubber 100</v>
      </c>
      <c r="H3159" s="6">
        <f>VLOOKUP(A3159,Total!$A$1:$J$47,9,0)</f>
        <v>55</v>
      </c>
      <c r="I3159" s="5">
        <f t="shared" si="98"/>
        <v>65.45</v>
      </c>
      <c r="J3159" s="5">
        <f t="shared" si="99"/>
        <v>327.25</v>
      </c>
    </row>
    <row r="3160" spans="1:10" x14ac:dyDescent="0.25">
      <c r="A3160" t="s">
        <v>66</v>
      </c>
      <c r="B3160" t="s">
        <v>67</v>
      </c>
      <c r="C3160">
        <v>5</v>
      </c>
      <c r="D3160">
        <v>3</v>
      </c>
      <c r="E3160" t="s">
        <v>30</v>
      </c>
      <c r="F3160" s="1" t="s">
        <v>20</v>
      </c>
      <c r="G3160" t="str">
        <f>VLOOKUP(A3160,Total!$A$1:$J$47,8,0)</f>
        <v>Upper: PU 100 | Sole: Rubber 100</v>
      </c>
      <c r="H3160" s="6">
        <f>VLOOKUP(A3160,Total!$A$1:$J$47,9,0)</f>
        <v>55</v>
      </c>
      <c r="I3160" s="5">
        <f t="shared" si="98"/>
        <v>65.45</v>
      </c>
      <c r="J3160" s="5">
        <f t="shared" si="99"/>
        <v>327.25</v>
      </c>
    </row>
    <row r="3161" spans="1:10" x14ac:dyDescent="0.25">
      <c r="A3161" t="s">
        <v>103</v>
      </c>
      <c r="B3161" t="s">
        <v>104</v>
      </c>
      <c r="C3161">
        <v>7</v>
      </c>
      <c r="D3161">
        <v>3</v>
      </c>
      <c r="E3161" t="s">
        <v>30</v>
      </c>
      <c r="F3161" s="1" t="s">
        <v>20</v>
      </c>
      <c r="G3161" t="str">
        <f>VLOOKUP(A3161,Total!$A$1:$J$47,8,0)</f>
        <v>Upper: PU 100 | Sole: Rubber 100</v>
      </c>
      <c r="H3161" s="6">
        <f>VLOOKUP(A3161,Total!$A$1:$J$47,9,0)</f>
        <v>36</v>
      </c>
      <c r="I3161" s="5">
        <f t="shared" si="98"/>
        <v>42.839999999999996</v>
      </c>
      <c r="J3161" s="5">
        <f t="shared" si="99"/>
        <v>299.88</v>
      </c>
    </row>
    <row r="3162" spans="1:10" x14ac:dyDescent="0.25">
      <c r="A3162" t="s">
        <v>103</v>
      </c>
      <c r="B3162" t="s">
        <v>104</v>
      </c>
      <c r="C3162">
        <v>7</v>
      </c>
      <c r="D3162">
        <v>3</v>
      </c>
      <c r="E3162" t="s">
        <v>30</v>
      </c>
      <c r="F3162" s="1" t="s">
        <v>14</v>
      </c>
      <c r="G3162" t="str">
        <f>VLOOKUP(A3162,Total!$A$1:$J$47,8,0)</f>
        <v>Upper: PU 100 | Sole: Rubber 100</v>
      </c>
      <c r="H3162" s="6">
        <f>VLOOKUP(A3162,Total!$A$1:$J$47,9,0)</f>
        <v>36</v>
      </c>
      <c r="I3162" s="5">
        <f t="shared" si="98"/>
        <v>42.839999999999996</v>
      </c>
      <c r="J3162" s="5">
        <f t="shared" si="99"/>
        <v>299.88</v>
      </c>
    </row>
    <row r="3163" spans="1:10" x14ac:dyDescent="0.25">
      <c r="A3163" t="s">
        <v>103</v>
      </c>
      <c r="B3163" t="s">
        <v>104</v>
      </c>
      <c r="C3163">
        <v>7</v>
      </c>
      <c r="D3163">
        <v>3</v>
      </c>
      <c r="E3163" t="s">
        <v>30</v>
      </c>
      <c r="F3163" s="1" t="s">
        <v>31</v>
      </c>
      <c r="G3163" t="str">
        <f>VLOOKUP(A3163,Total!$A$1:$J$47,8,0)</f>
        <v>Upper: PU 100 | Sole: Rubber 100</v>
      </c>
      <c r="H3163" s="6">
        <f>VLOOKUP(A3163,Total!$A$1:$J$47,9,0)</f>
        <v>36</v>
      </c>
      <c r="I3163" s="5">
        <f t="shared" si="98"/>
        <v>42.839999999999996</v>
      </c>
      <c r="J3163" s="5">
        <f t="shared" si="99"/>
        <v>299.88</v>
      </c>
    </row>
    <row r="3164" spans="1:10" x14ac:dyDescent="0.25">
      <c r="A3164" t="s">
        <v>103</v>
      </c>
      <c r="B3164" t="s">
        <v>104</v>
      </c>
      <c r="C3164">
        <v>7</v>
      </c>
      <c r="D3164">
        <v>3</v>
      </c>
      <c r="E3164" t="s">
        <v>30</v>
      </c>
      <c r="F3164" s="1" t="s">
        <v>20</v>
      </c>
      <c r="G3164" t="str">
        <f>VLOOKUP(A3164,Total!$A$1:$J$47,8,0)</f>
        <v>Upper: PU 100 | Sole: Rubber 100</v>
      </c>
      <c r="H3164" s="6">
        <f>VLOOKUP(A3164,Total!$A$1:$J$47,9,0)</f>
        <v>36</v>
      </c>
      <c r="I3164" s="5">
        <f t="shared" si="98"/>
        <v>42.839999999999996</v>
      </c>
      <c r="J3164" s="5">
        <f t="shared" si="99"/>
        <v>299.88</v>
      </c>
    </row>
    <row r="3165" spans="1:10" x14ac:dyDescent="0.25">
      <c r="A3165" t="s">
        <v>96</v>
      </c>
      <c r="B3165" t="s">
        <v>97</v>
      </c>
      <c r="C3165">
        <v>2</v>
      </c>
      <c r="D3165">
        <v>3</v>
      </c>
      <c r="E3165" t="s">
        <v>30</v>
      </c>
      <c r="F3165" s="1" t="s">
        <v>148</v>
      </c>
      <c r="G3165" t="str">
        <f>VLOOKUP(A3165,Total!$A$1:$J$47,8,0)</f>
        <v>Upper: Textile 100 | Sole: Plastic 100</v>
      </c>
      <c r="H3165" s="6">
        <f>VLOOKUP(A3165,Total!$A$1:$J$47,9,0)</f>
        <v>60</v>
      </c>
      <c r="I3165" s="5">
        <f t="shared" si="98"/>
        <v>71.399999999999991</v>
      </c>
      <c r="J3165" s="5">
        <f t="shared" si="99"/>
        <v>142.79999999999998</v>
      </c>
    </row>
    <row r="3166" spans="1:10" x14ac:dyDescent="0.25">
      <c r="A3166" t="s">
        <v>96</v>
      </c>
      <c r="B3166" t="s">
        <v>97</v>
      </c>
      <c r="C3166">
        <v>2</v>
      </c>
      <c r="D3166">
        <v>3</v>
      </c>
      <c r="E3166" t="s">
        <v>30</v>
      </c>
      <c r="F3166" s="1" t="s">
        <v>148</v>
      </c>
      <c r="G3166" t="str">
        <f>VLOOKUP(A3166,Total!$A$1:$J$47,8,0)</f>
        <v>Upper: Textile 100 | Sole: Plastic 100</v>
      </c>
      <c r="H3166" s="6">
        <f>VLOOKUP(A3166,Total!$A$1:$J$47,9,0)</f>
        <v>60</v>
      </c>
      <c r="I3166" s="5">
        <f t="shared" si="98"/>
        <v>71.399999999999991</v>
      </c>
      <c r="J3166" s="5">
        <f t="shared" si="99"/>
        <v>142.79999999999998</v>
      </c>
    </row>
    <row r="3167" spans="1:10" x14ac:dyDescent="0.25">
      <c r="A3167" t="s">
        <v>96</v>
      </c>
      <c r="B3167" t="s">
        <v>97</v>
      </c>
      <c r="C3167">
        <v>2</v>
      </c>
      <c r="D3167">
        <v>3</v>
      </c>
      <c r="E3167" t="s">
        <v>30</v>
      </c>
      <c r="F3167" s="1" t="s">
        <v>148</v>
      </c>
      <c r="G3167" t="str">
        <f>VLOOKUP(A3167,Total!$A$1:$J$47,8,0)</f>
        <v>Upper: Textile 100 | Sole: Plastic 100</v>
      </c>
      <c r="H3167" s="6">
        <f>VLOOKUP(A3167,Total!$A$1:$J$47,9,0)</f>
        <v>60</v>
      </c>
      <c r="I3167" s="5">
        <f t="shared" si="98"/>
        <v>71.399999999999991</v>
      </c>
      <c r="J3167" s="5">
        <f t="shared" si="99"/>
        <v>142.79999999999998</v>
      </c>
    </row>
    <row r="3168" spans="1:10" x14ac:dyDescent="0.25">
      <c r="A3168" t="s">
        <v>96</v>
      </c>
      <c r="B3168" t="s">
        <v>97</v>
      </c>
      <c r="C3168">
        <v>2</v>
      </c>
      <c r="D3168">
        <v>3</v>
      </c>
      <c r="E3168" t="s">
        <v>30</v>
      </c>
      <c r="F3168" s="1" t="s">
        <v>148</v>
      </c>
      <c r="G3168" t="str">
        <f>VLOOKUP(A3168,Total!$A$1:$J$47,8,0)</f>
        <v>Upper: Textile 100 | Sole: Plastic 100</v>
      </c>
      <c r="H3168" s="6">
        <f>VLOOKUP(A3168,Total!$A$1:$J$47,9,0)</f>
        <v>60</v>
      </c>
      <c r="I3168" s="5">
        <f t="shared" si="98"/>
        <v>71.399999999999991</v>
      </c>
      <c r="J3168" s="5">
        <f t="shared" si="99"/>
        <v>142.79999999999998</v>
      </c>
    </row>
    <row r="3169" spans="1:10" x14ac:dyDescent="0.25">
      <c r="A3169" t="s">
        <v>96</v>
      </c>
      <c r="B3169" t="s">
        <v>97</v>
      </c>
      <c r="C3169">
        <v>2</v>
      </c>
      <c r="D3169">
        <v>3</v>
      </c>
      <c r="E3169" t="s">
        <v>30</v>
      </c>
      <c r="F3169" s="1" t="s">
        <v>148</v>
      </c>
      <c r="G3169" t="str">
        <f>VLOOKUP(A3169,Total!$A$1:$J$47,8,0)</f>
        <v>Upper: Textile 100 | Sole: Plastic 100</v>
      </c>
      <c r="H3169" s="6">
        <f>VLOOKUP(A3169,Total!$A$1:$J$47,9,0)</f>
        <v>60</v>
      </c>
      <c r="I3169" s="5">
        <f t="shared" si="98"/>
        <v>71.399999999999991</v>
      </c>
      <c r="J3169" s="5">
        <f t="shared" si="99"/>
        <v>142.79999999999998</v>
      </c>
    </row>
    <row r="3170" spans="1:10" x14ac:dyDescent="0.25">
      <c r="A3170" t="s">
        <v>96</v>
      </c>
      <c r="B3170" t="s">
        <v>97</v>
      </c>
      <c r="C3170">
        <v>2</v>
      </c>
      <c r="D3170">
        <v>3</v>
      </c>
      <c r="E3170" t="s">
        <v>30</v>
      </c>
      <c r="F3170" s="1" t="s">
        <v>148</v>
      </c>
      <c r="G3170" t="str">
        <f>VLOOKUP(A3170,Total!$A$1:$J$47,8,0)</f>
        <v>Upper: Textile 100 | Sole: Plastic 100</v>
      </c>
      <c r="H3170" s="6">
        <f>VLOOKUP(A3170,Total!$A$1:$J$47,9,0)</f>
        <v>60</v>
      </c>
      <c r="I3170" s="5">
        <f t="shared" si="98"/>
        <v>71.399999999999991</v>
      </c>
      <c r="J3170" s="5">
        <f t="shared" si="99"/>
        <v>142.79999999999998</v>
      </c>
    </row>
    <row r="3171" spans="1:10" x14ac:dyDescent="0.25">
      <c r="A3171" t="s">
        <v>96</v>
      </c>
      <c r="B3171" t="s">
        <v>97</v>
      </c>
      <c r="C3171">
        <v>2</v>
      </c>
      <c r="D3171">
        <v>3</v>
      </c>
      <c r="E3171" t="s">
        <v>30</v>
      </c>
      <c r="F3171" s="1" t="s">
        <v>147</v>
      </c>
      <c r="G3171" t="str">
        <f>VLOOKUP(A3171,Total!$A$1:$J$47,8,0)</f>
        <v>Upper: Textile 100 | Sole: Plastic 100</v>
      </c>
      <c r="H3171" s="6">
        <f>VLOOKUP(A3171,Total!$A$1:$J$47,9,0)</f>
        <v>60</v>
      </c>
      <c r="I3171" s="5">
        <f t="shared" si="98"/>
        <v>71.399999999999991</v>
      </c>
      <c r="J3171" s="5">
        <f t="shared" si="99"/>
        <v>142.79999999999998</v>
      </c>
    </row>
    <row r="3172" spans="1:10" x14ac:dyDescent="0.25">
      <c r="A3172" t="s">
        <v>96</v>
      </c>
      <c r="B3172" t="s">
        <v>97</v>
      </c>
      <c r="C3172">
        <v>2</v>
      </c>
      <c r="D3172">
        <v>3</v>
      </c>
      <c r="E3172" t="s">
        <v>30</v>
      </c>
      <c r="F3172" s="1" t="s">
        <v>147</v>
      </c>
      <c r="G3172" t="str">
        <f>VLOOKUP(A3172,Total!$A$1:$J$47,8,0)</f>
        <v>Upper: Textile 100 | Sole: Plastic 100</v>
      </c>
      <c r="H3172" s="6">
        <f>VLOOKUP(A3172,Total!$A$1:$J$47,9,0)</f>
        <v>60</v>
      </c>
      <c r="I3172" s="5">
        <f t="shared" si="98"/>
        <v>71.399999999999991</v>
      </c>
      <c r="J3172" s="5">
        <f t="shared" si="99"/>
        <v>142.79999999999998</v>
      </c>
    </row>
    <row r="3173" spans="1:10" x14ac:dyDescent="0.25">
      <c r="A3173" t="s">
        <v>96</v>
      </c>
      <c r="B3173" t="s">
        <v>97</v>
      </c>
      <c r="C3173">
        <v>2</v>
      </c>
      <c r="D3173">
        <v>3</v>
      </c>
      <c r="E3173" t="s">
        <v>30</v>
      </c>
      <c r="F3173" s="1" t="s">
        <v>20</v>
      </c>
      <c r="G3173" t="str">
        <f>VLOOKUP(A3173,Total!$A$1:$J$47,8,0)</f>
        <v>Upper: Textile 100 | Sole: Plastic 100</v>
      </c>
      <c r="H3173" s="6">
        <f>VLOOKUP(A3173,Total!$A$1:$J$47,9,0)</f>
        <v>60</v>
      </c>
      <c r="I3173" s="5">
        <f t="shared" si="98"/>
        <v>71.399999999999991</v>
      </c>
      <c r="J3173" s="5">
        <f t="shared" si="99"/>
        <v>142.79999999999998</v>
      </c>
    </row>
    <row r="3174" spans="1:10" x14ac:dyDescent="0.25">
      <c r="A3174" t="s">
        <v>96</v>
      </c>
      <c r="B3174" t="s">
        <v>97</v>
      </c>
      <c r="C3174">
        <v>2</v>
      </c>
      <c r="D3174">
        <v>3</v>
      </c>
      <c r="E3174" t="s">
        <v>30</v>
      </c>
      <c r="F3174" s="1" t="s">
        <v>20</v>
      </c>
      <c r="G3174" t="str">
        <f>VLOOKUP(A3174,Total!$A$1:$J$47,8,0)</f>
        <v>Upper: Textile 100 | Sole: Plastic 100</v>
      </c>
      <c r="H3174" s="6">
        <f>VLOOKUP(A3174,Total!$A$1:$J$47,9,0)</f>
        <v>60</v>
      </c>
      <c r="I3174" s="5">
        <f t="shared" si="98"/>
        <v>71.399999999999991</v>
      </c>
      <c r="J3174" s="5">
        <f t="shared" si="99"/>
        <v>142.79999999999998</v>
      </c>
    </row>
    <row r="3175" spans="1:10" x14ac:dyDescent="0.25">
      <c r="A3175" t="s">
        <v>96</v>
      </c>
      <c r="B3175" t="s">
        <v>97</v>
      </c>
      <c r="C3175">
        <v>2</v>
      </c>
      <c r="D3175">
        <v>3</v>
      </c>
      <c r="E3175" t="s">
        <v>30</v>
      </c>
      <c r="F3175" s="1" t="s">
        <v>20</v>
      </c>
      <c r="G3175" t="str">
        <f>VLOOKUP(A3175,Total!$A$1:$J$47,8,0)</f>
        <v>Upper: Textile 100 | Sole: Plastic 100</v>
      </c>
      <c r="H3175" s="6">
        <f>VLOOKUP(A3175,Total!$A$1:$J$47,9,0)</f>
        <v>60</v>
      </c>
      <c r="I3175" s="5">
        <f t="shared" si="98"/>
        <v>71.399999999999991</v>
      </c>
      <c r="J3175" s="5">
        <f t="shared" si="99"/>
        <v>142.79999999999998</v>
      </c>
    </row>
    <row r="3176" spans="1:10" x14ac:dyDescent="0.25">
      <c r="A3176" t="s">
        <v>96</v>
      </c>
      <c r="B3176" t="s">
        <v>97</v>
      </c>
      <c r="C3176">
        <v>2</v>
      </c>
      <c r="D3176">
        <v>3</v>
      </c>
      <c r="E3176" t="s">
        <v>30</v>
      </c>
      <c r="F3176" s="1" t="s">
        <v>14</v>
      </c>
      <c r="G3176" t="str">
        <f>VLOOKUP(A3176,Total!$A$1:$J$47,8,0)</f>
        <v>Upper: Textile 100 | Sole: Plastic 100</v>
      </c>
      <c r="H3176" s="6">
        <f>VLOOKUP(A3176,Total!$A$1:$J$47,9,0)</f>
        <v>60</v>
      </c>
      <c r="I3176" s="5">
        <f t="shared" si="98"/>
        <v>71.399999999999991</v>
      </c>
      <c r="J3176" s="5">
        <f t="shared" si="99"/>
        <v>142.79999999999998</v>
      </c>
    </row>
    <row r="3177" spans="1:10" x14ac:dyDescent="0.25">
      <c r="A3177" t="s">
        <v>96</v>
      </c>
      <c r="B3177" t="s">
        <v>97</v>
      </c>
      <c r="C3177">
        <v>2</v>
      </c>
      <c r="D3177">
        <v>3</v>
      </c>
      <c r="E3177" t="s">
        <v>30</v>
      </c>
      <c r="F3177" s="1" t="s">
        <v>147</v>
      </c>
      <c r="G3177" t="str">
        <f>VLOOKUP(A3177,Total!$A$1:$J$47,8,0)</f>
        <v>Upper: Textile 100 | Sole: Plastic 100</v>
      </c>
      <c r="H3177" s="6">
        <f>VLOOKUP(A3177,Total!$A$1:$J$47,9,0)</f>
        <v>60</v>
      </c>
      <c r="I3177" s="5">
        <f t="shared" si="98"/>
        <v>71.399999999999991</v>
      </c>
      <c r="J3177" s="5">
        <f t="shared" si="99"/>
        <v>142.79999999999998</v>
      </c>
    </row>
    <row r="3178" spans="1:10" x14ac:dyDescent="0.25">
      <c r="A3178" t="s">
        <v>96</v>
      </c>
      <c r="B3178" t="s">
        <v>97</v>
      </c>
      <c r="C3178">
        <v>2</v>
      </c>
      <c r="D3178">
        <v>3</v>
      </c>
      <c r="E3178" t="s">
        <v>30</v>
      </c>
      <c r="F3178" s="1" t="s">
        <v>147</v>
      </c>
      <c r="G3178" t="str">
        <f>VLOOKUP(A3178,Total!$A$1:$J$47,8,0)</f>
        <v>Upper: Textile 100 | Sole: Plastic 100</v>
      </c>
      <c r="H3178" s="6">
        <f>VLOOKUP(A3178,Total!$A$1:$J$47,9,0)</f>
        <v>60</v>
      </c>
      <c r="I3178" s="5">
        <f t="shared" si="98"/>
        <v>71.399999999999991</v>
      </c>
      <c r="J3178" s="5">
        <f t="shared" si="99"/>
        <v>142.79999999999998</v>
      </c>
    </row>
    <row r="3179" spans="1:10" x14ac:dyDescent="0.25">
      <c r="A3179" t="s">
        <v>96</v>
      </c>
      <c r="B3179" t="s">
        <v>97</v>
      </c>
      <c r="C3179">
        <v>2</v>
      </c>
      <c r="D3179">
        <v>4</v>
      </c>
      <c r="E3179" t="s">
        <v>30</v>
      </c>
      <c r="F3179" s="1" t="s">
        <v>22</v>
      </c>
      <c r="G3179" t="str">
        <f>VLOOKUP(A3179,Total!$A$1:$J$47,8,0)</f>
        <v>Upper: Textile 100 | Sole: Plastic 100</v>
      </c>
      <c r="H3179" s="6">
        <f>VLOOKUP(A3179,Total!$A$1:$J$47,9,0)</f>
        <v>60</v>
      </c>
      <c r="I3179" s="5">
        <f t="shared" si="98"/>
        <v>71.399999999999991</v>
      </c>
      <c r="J3179" s="5">
        <f t="shared" si="99"/>
        <v>142.79999999999998</v>
      </c>
    </row>
    <row r="3180" spans="1:10" x14ac:dyDescent="0.25">
      <c r="A3180" t="s">
        <v>96</v>
      </c>
      <c r="B3180" t="s">
        <v>97</v>
      </c>
      <c r="C3180">
        <v>2</v>
      </c>
      <c r="D3180">
        <v>4</v>
      </c>
      <c r="E3180" t="s">
        <v>30</v>
      </c>
      <c r="F3180" s="1" t="s">
        <v>148</v>
      </c>
      <c r="G3180" t="str">
        <f>VLOOKUP(A3180,Total!$A$1:$J$47,8,0)</f>
        <v>Upper: Textile 100 | Sole: Plastic 100</v>
      </c>
      <c r="H3180" s="6">
        <f>VLOOKUP(A3180,Total!$A$1:$J$47,9,0)</f>
        <v>60</v>
      </c>
      <c r="I3180" s="5">
        <f t="shared" si="98"/>
        <v>71.399999999999991</v>
      </c>
      <c r="J3180" s="5">
        <f t="shared" si="99"/>
        <v>142.79999999999998</v>
      </c>
    </row>
    <row r="3181" spans="1:10" x14ac:dyDescent="0.25">
      <c r="A3181" t="s">
        <v>96</v>
      </c>
      <c r="B3181" t="s">
        <v>97</v>
      </c>
      <c r="C3181">
        <v>2</v>
      </c>
      <c r="D3181">
        <v>4</v>
      </c>
      <c r="E3181" t="s">
        <v>30</v>
      </c>
      <c r="F3181" s="1" t="s">
        <v>20</v>
      </c>
      <c r="G3181" t="str">
        <f>VLOOKUP(A3181,Total!$A$1:$J$47,8,0)</f>
        <v>Upper: Textile 100 | Sole: Plastic 100</v>
      </c>
      <c r="H3181" s="6">
        <f>VLOOKUP(A3181,Total!$A$1:$J$47,9,0)</f>
        <v>60</v>
      </c>
      <c r="I3181" s="5">
        <f t="shared" si="98"/>
        <v>71.399999999999991</v>
      </c>
      <c r="J3181" s="5">
        <f t="shared" si="99"/>
        <v>142.79999999999998</v>
      </c>
    </row>
    <row r="3182" spans="1:10" x14ac:dyDescent="0.25">
      <c r="A3182" t="s">
        <v>96</v>
      </c>
      <c r="B3182" t="s">
        <v>97</v>
      </c>
      <c r="C3182">
        <v>2</v>
      </c>
      <c r="D3182">
        <v>4</v>
      </c>
      <c r="E3182" t="s">
        <v>30</v>
      </c>
      <c r="F3182" s="1" t="s">
        <v>22</v>
      </c>
      <c r="G3182" t="str">
        <f>VLOOKUP(A3182,Total!$A$1:$J$47,8,0)</f>
        <v>Upper: Textile 100 | Sole: Plastic 100</v>
      </c>
      <c r="H3182" s="6">
        <f>VLOOKUP(A3182,Total!$A$1:$J$47,9,0)</f>
        <v>60</v>
      </c>
      <c r="I3182" s="5">
        <f t="shared" si="98"/>
        <v>71.399999999999991</v>
      </c>
      <c r="J3182" s="5">
        <f t="shared" si="99"/>
        <v>142.79999999999998</v>
      </c>
    </row>
    <row r="3183" spans="1:10" x14ac:dyDescent="0.25">
      <c r="A3183" t="s">
        <v>96</v>
      </c>
      <c r="B3183" t="s">
        <v>97</v>
      </c>
      <c r="C3183">
        <v>2</v>
      </c>
      <c r="D3183">
        <v>4</v>
      </c>
      <c r="E3183" t="s">
        <v>30</v>
      </c>
      <c r="F3183" s="1" t="s">
        <v>31</v>
      </c>
      <c r="G3183" t="str">
        <f>VLOOKUP(A3183,Total!$A$1:$J$47,8,0)</f>
        <v>Upper: Textile 100 | Sole: Plastic 100</v>
      </c>
      <c r="H3183" s="6">
        <f>VLOOKUP(A3183,Total!$A$1:$J$47,9,0)</f>
        <v>60</v>
      </c>
      <c r="I3183" s="5">
        <f t="shared" si="98"/>
        <v>71.399999999999991</v>
      </c>
      <c r="J3183" s="5">
        <f t="shared" si="99"/>
        <v>142.79999999999998</v>
      </c>
    </row>
    <row r="3184" spans="1:10" x14ac:dyDescent="0.25">
      <c r="A3184" t="s">
        <v>96</v>
      </c>
      <c r="B3184" t="s">
        <v>97</v>
      </c>
      <c r="C3184">
        <v>2</v>
      </c>
      <c r="D3184">
        <v>4</v>
      </c>
      <c r="E3184" t="s">
        <v>30</v>
      </c>
      <c r="F3184" s="1" t="s">
        <v>20</v>
      </c>
      <c r="G3184" t="str">
        <f>VLOOKUP(A3184,Total!$A$1:$J$47,8,0)</f>
        <v>Upper: Textile 100 | Sole: Plastic 100</v>
      </c>
      <c r="H3184" s="6">
        <f>VLOOKUP(A3184,Total!$A$1:$J$47,9,0)</f>
        <v>60</v>
      </c>
      <c r="I3184" s="5">
        <f t="shared" si="98"/>
        <v>71.399999999999991</v>
      </c>
      <c r="J3184" s="5">
        <f t="shared" si="99"/>
        <v>142.79999999999998</v>
      </c>
    </row>
    <row r="3185" spans="1:10" x14ac:dyDescent="0.25">
      <c r="A3185" t="s">
        <v>96</v>
      </c>
      <c r="B3185" t="s">
        <v>97</v>
      </c>
      <c r="C3185">
        <v>2</v>
      </c>
      <c r="D3185">
        <v>4</v>
      </c>
      <c r="E3185" t="s">
        <v>30</v>
      </c>
      <c r="F3185" s="1" t="s">
        <v>14</v>
      </c>
      <c r="G3185" t="str">
        <f>VLOOKUP(A3185,Total!$A$1:$J$47,8,0)</f>
        <v>Upper: Textile 100 | Sole: Plastic 100</v>
      </c>
      <c r="H3185" s="6">
        <f>VLOOKUP(A3185,Total!$A$1:$J$47,9,0)</f>
        <v>60</v>
      </c>
      <c r="I3185" s="5">
        <f t="shared" si="98"/>
        <v>71.399999999999991</v>
      </c>
      <c r="J3185" s="5">
        <f t="shared" si="99"/>
        <v>142.79999999999998</v>
      </c>
    </row>
    <row r="3186" spans="1:10" x14ac:dyDescent="0.25">
      <c r="A3186" t="s">
        <v>96</v>
      </c>
      <c r="B3186" t="s">
        <v>97</v>
      </c>
      <c r="C3186">
        <v>2</v>
      </c>
      <c r="D3186">
        <v>4</v>
      </c>
      <c r="E3186" t="s">
        <v>30</v>
      </c>
      <c r="F3186" s="1" t="s">
        <v>31</v>
      </c>
      <c r="G3186" t="str">
        <f>VLOOKUP(A3186,Total!$A$1:$J$47,8,0)</f>
        <v>Upper: Textile 100 | Sole: Plastic 100</v>
      </c>
      <c r="H3186" s="6">
        <f>VLOOKUP(A3186,Total!$A$1:$J$47,9,0)</f>
        <v>60</v>
      </c>
      <c r="I3186" s="5">
        <f t="shared" si="98"/>
        <v>71.399999999999991</v>
      </c>
      <c r="J3186" s="5">
        <f t="shared" si="99"/>
        <v>142.79999999999998</v>
      </c>
    </row>
    <row r="3187" spans="1:10" x14ac:dyDescent="0.25">
      <c r="A3187" t="s">
        <v>96</v>
      </c>
      <c r="B3187" t="s">
        <v>97</v>
      </c>
      <c r="C3187">
        <v>2</v>
      </c>
      <c r="D3187">
        <v>4</v>
      </c>
      <c r="E3187" t="s">
        <v>30</v>
      </c>
      <c r="F3187" s="1" t="s">
        <v>31</v>
      </c>
      <c r="G3187" t="str">
        <f>VLOOKUP(A3187,Total!$A$1:$J$47,8,0)</f>
        <v>Upper: Textile 100 | Sole: Plastic 100</v>
      </c>
      <c r="H3187" s="6">
        <f>VLOOKUP(A3187,Total!$A$1:$J$47,9,0)</f>
        <v>60</v>
      </c>
      <c r="I3187" s="5">
        <f t="shared" si="98"/>
        <v>71.399999999999991</v>
      </c>
      <c r="J3187" s="5">
        <f t="shared" si="99"/>
        <v>142.79999999999998</v>
      </c>
    </row>
    <row r="3188" spans="1:10" x14ac:dyDescent="0.25">
      <c r="A3188" t="s">
        <v>96</v>
      </c>
      <c r="B3188" t="s">
        <v>97</v>
      </c>
      <c r="C3188">
        <v>2</v>
      </c>
      <c r="D3188">
        <v>4</v>
      </c>
      <c r="E3188" t="s">
        <v>30</v>
      </c>
      <c r="F3188" s="1" t="s">
        <v>20</v>
      </c>
      <c r="G3188" t="str">
        <f>VLOOKUP(A3188,Total!$A$1:$J$47,8,0)</f>
        <v>Upper: Textile 100 | Sole: Plastic 100</v>
      </c>
      <c r="H3188" s="6">
        <f>VLOOKUP(A3188,Total!$A$1:$J$47,9,0)</f>
        <v>60</v>
      </c>
      <c r="I3188" s="5">
        <f t="shared" si="98"/>
        <v>71.399999999999991</v>
      </c>
      <c r="J3188" s="5">
        <f t="shared" si="99"/>
        <v>142.79999999999998</v>
      </c>
    </row>
    <row r="3189" spans="1:10" x14ac:dyDescent="0.25">
      <c r="A3189" t="s">
        <v>96</v>
      </c>
      <c r="B3189" t="s">
        <v>97</v>
      </c>
      <c r="C3189">
        <v>2</v>
      </c>
      <c r="D3189">
        <v>4</v>
      </c>
      <c r="E3189" t="s">
        <v>30</v>
      </c>
      <c r="F3189" s="1" t="s">
        <v>147</v>
      </c>
      <c r="G3189" t="str">
        <f>VLOOKUP(A3189,Total!$A$1:$J$47,8,0)</f>
        <v>Upper: Textile 100 | Sole: Plastic 100</v>
      </c>
      <c r="H3189" s="6">
        <f>VLOOKUP(A3189,Total!$A$1:$J$47,9,0)</f>
        <v>60</v>
      </c>
      <c r="I3189" s="5">
        <f t="shared" si="98"/>
        <v>71.399999999999991</v>
      </c>
      <c r="J3189" s="5">
        <f t="shared" si="99"/>
        <v>142.79999999999998</v>
      </c>
    </row>
    <row r="3190" spans="1:10" x14ac:dyDescent="0.25">
      <c r="A3190" t="s">
        <v>96</v>
      </c>
      <c r="B3190" t="s">
        <v>97</v>
      </c>
      <c r="C3190">
        <v>2</v>
      </c>
      <c r="D3190">
        <v>4</v>
      </c>
      <c r="E3190" t="s">
        <v>30</v>
      </c>
      <c r="F3190" s="1" t="s">
        <v>147</v>
      </c>
      <c r="G3190" t="str">
        <f>VLOOKUP(A3190,Total!$A$1:$J$47,8,0)</f>
        <v>Upper: Textile 100 | Sole: Plastic 100</v>
      </c>
      <c r="H3190" s="6">
        <f>VLOOKUP(A3190,Total!$A$1:$J$47,9,0)</f>
        <v>60</v>
      </c>
      <c r="I3190" s="5">
        <f t="shared" si="98"/>
        <v>71.399999999999991</v>
      </c>
      <c r="J3190" s="5">
        <f t="shared" si="99"/>
        <v>142.79999999999998</v>
      </c>
    </row>
    <row r="3191" spans="1:10" x14ac:dyDescent="0.25">
      <c r="A3191" t="s">
        <v>96</v>
      </c>
      <c r="B3191" t="s">
        <v>97</v>
      </c>
      <c r="C3191">
        <v>2</v>
      </c>
      <c r="D3191">
        <v>4</v>
      </c>
      <c r="E3191" t="s">
        <v>30</v>
      </c>
      <c r="F3191" s="1" t="s">
        <v>20</v>
      </c>
      <c r="G3191" t="str">
        <f>VLOOKUP(A3191,Total!$A$1:$J$47,8,0)</f>
        <v>Upper: Textile 100 | Sole: Plastic 100</v>
      </c>
      <c r="H3191" s="6">
        <f>VLOOKUP(A3191,Total!$A$1:$J$47,9,0)</f>
        <v>60</v>
      </c>
      <c r="I3191" s="5">
        <f t="shared" si="98"/>
        <v>71.399999999999991</v>
      </c>
      <c r="J3191" s="5">
        <f t="shared" si="99"/>
        <v>142.79999999999998</v>
      </c>
    </row>
    <row r="3192" spans="1:10" x14ac:dyDescent="0.25">
      <c r="A3192" t="s">
        <v>96</v>
      </c>
      <c r="B3192" t="s">
        <v>97</v>
      </c>
      <c r="C3192">
        <v>2</v>
      </c>
      <c r="D3192">
        <v>4</v>
      </c>
      <c r="E3192" t="s">
        <v>30</v>
      </c>
      <c r="F3192" s="1" t="s">
        <v>147</v>
      </c>
      <c r="G3192" t="str">
        <f>VLOOKUP(A3192,Total!$A$1:$J$47,8,0)</f>
        <v>Upper: Textile 100 | Sole: Plastic 100</v>
      </c>
      <c r="H3192" s="6">
        <f>VLOOKUP(A3192,Total!$A$1:$J$47,9,0)</f>
        <v>60</v>
      </c>
      <c r="I3192" s="5">
        <f t="shared" si="98"/>
        <v>71.399999999999991</v>
      </c>
      <c r="J3192" s="5">
        <f t="shared" si="99"/>
        <v>142.79999999999998</v>
      </c>
    </row>
    <row r="3193" spans="1:10" x14ac:dyDescent="0.25">
      <c r="A3193" t="s">
        <v>96</v>
      </c>
      <c r="B3193" t="s">
        <v>97</v>
      </c>
      <c r="C3193">
        <v>2</v>
      </c>
      <c r="D3193">
        <v>4</v>
      </c>
      <c r="E3193" t="s">
        <v>30</v>
      </c>
      <c r="F3193" s="1" t="s">
        <v>20</v>
      </c>
      <c r="G3193" t="str">
        <f>VLOOKUP(A3193,Total!$A$1:$J$47,8,0)</f>
        <v>Upper: Textile 100 | Sole: Plastic 100</v>
      </c>
      <c r="H3193" s="6">
        <f>VLOOKUP(A3193,Total!$A$1:$J$47,9,0)</f>
        <v>60</v>
      </c>
      <c r="I3193" s="5">
        <f t="shared" si="98"/>
        <v>71.399999999999991</v>
      </c>
      <c r="J3193" s="5">
        <f t="shared" si="99"/>
        <v>142.79999999999998</v>
      </c>
    </row>
    <row r="3194" spans="1:10" x14ac:dyDescent="0.25">
      <c r="A3194" t="s">
        <v>96</v>
      </c>
      <c r="B3194" t="s">
        <v>97</v>
      </c>
      <c r="C3194">
        <v>2</v>
      </c>
      <c r="D3194">
        <v>4</v>
      </c>
      <c r="E3194" t="s">
        <v>30</v>
      </c>
      <c r="F3194" s="1" t="s">
        <v>20</v>
      </c>
      <c r="G3194" t="str">
        <f>VLOOKUP(A3194,Total!$A$1:$J$47,8,0)</f>
        <v>Upper: Textile 100 | Sole: Plastic 100</v>
      </c>
      <c r="H3194" s="6">
        <f>VLOOKUP(A3194,Total!$A$1:$J$47,9,0)</f>
        <v>60</v>
      </c>
      <c r="I3194" s="5">
        <f t="shared" si="98"/>
        <v>71.399999999999991</v>
      </c>
      <c r="J3194" s="5">
        <f t="shared" si="99"/>
        <v>142.79999999999998</v>
      </c>
    </row>
    <row r="3195" spans="1:10" x14ac:dyDescent="0.25">
      <c r="A3195" t="s">
        <v>96</v>
      </c>
      <c r="B3195" t="s">
        <v>97</v>
      </c>
      <c r="C3195">
        <v>2</v>
      </c>
      <c r="D3195">
        <v>4</v>
      </c>
      <c r="E3195" t="s">
        <v>30</v>
      </c>
      <c r="F3195" s="1" t="s">
        <v>14</v>
      </c>
      <c r="G3195" t="str">
        <f>VLOOKUP(A3195,Total!$A$1:$J$47,8,0)</f>
        <v>Upper: Textile 100 | Sole: Plastic 100</v>
      </c>
      <c r="H3195" s="6">
        <f>VLOOKUP(A3195,Total!$A$1:$J$47,9,0)</f>
        <v>60</v>
      </c>
      <c r="I3195" s="5">
        <f t="shared" si="98"/>
        <v>71.399999999999991</v>
      </c>
      <c r="J3195" s="5">
        <f t="shared" si="99"/>
        <v>142.79999999999998</v>
      </c>
    </row>
    <row r="3196" spans="1:10" x14ac:dyDescent="0.25">
      <c r="A3196" t="s">
        <v>96</v>
      </c>
      <c r="B3196" t="s">
        <v>97</v>
      </c>
      <c r="C3196">
        <v>2</v>
      </c>
      <c r="D3196">
        <v>4</v>
      </c>
      <c r="E3196" t="s">
        <v>30</v>
      </c>
      <c r="F3196" s="1" t="s">
        <v>147</v>
      </c>
      <c r="G3196" t="str">
        <f>VLOOKUP(A3196,Total!$A$1:$J$47,8,0)</f>
        <v>Upper: Textile 100 | Sole: Plastic 100</v>
      </c>
      <c r="H3196" s="6">
        <f>VLOOKUP(A3196,Total!$A$1:$J$47,9,0)</f>
        <v>60</v>
      </c>
      <c r="I3196" s="5">
        <f t="shared" si="98"/>
        <v>71.399999999999991</v>
      </c>
      <c r="J3196" s="5">
        <f t="shared" si="99"/>
        <v>142.79999999999998</v>
      </c>
    </row>
    <row r="3197" spans="1:10" x14ac:dyDescent="0.25">
      <c r="A3197" t="s">
        <v>96</v>
      </c>
      <c r="B3197" t="s">
        <v>97</v>
      </c>
      <c r="C3197">
        <v>2</v>
      </c>
      <c r="D3197">
        <v>4</v>
      </c>
      <c r="E3197" t="s">
        <v>30</v>
      </c>
      <c r="F3197" s="1" t="s">
        <v>147</v>
      </c>
      <c r="G3197" t="str">
        <f>VLOOKUP(A3197,Total!$A$1:$J$47,8,0)</f>
        <v>Upper: Textile 100 | Sole: Plastic 100</v>
      </c>
      <c r="H3197" s="6">
        <f>VLOOKUP(A3197,Total!$A$1:$J$47,9,0)</f>
        <v>60</v>
      </c>
      <c r="I3197" s="5">
        <f t="shared" si="98"/>
        <v>71.399999999999991</v>
      </c>
      <c r="J3197" s="5">
        <f t="shared" si="99"/>
        <v>142.79999999999998</v>
      </c>
    </row>
    <row r="3198" spans="1:10" x14ac:dyDescent="0.25">
      <c r="A3198" t="s">
        <v>96</v>
      </c>
      <c r="B3198" t="s">
        <v>97</v>
      </c>
      <c r="C3198">
        <v>2</v>
      </c>
      <c r="D3198">
        <v>4</v>
      </c>
      <c r="E3198" t="s">
        <v>30</v>
      </c>
      <c r="F3198" s="1" t="s">
        <v>20</v>
      </c>
      <c r="G3198" t="str">
        <f>VLOOKUP(A3198,Total!$A$1:$J$47,8,0)</f>
        <v>Upper: Textile 100 | Sole: Plastic 100</v>
      </c>
      <c r="H3198" s="6">
        <f>VLOOKUP(A3198,Total!$A$1:$J$47,9,0)</f>
        <v>60</v>
      </c>
      <c r="I3198" s="5">
        <f t="shared" si="98"/>
        <v>71.399999999999991</v>
      </c>
      <c r="J3198" s="5">
        <f t="shared" si="99"/>
        <v>142.79999999999998</v>
      </c>
    </row>
    <row r="3199" spans="1:10" x14ac:dyDescent="0.25">
      <c r="A3199" t="s">
        <v>96</v>
      </c>
      <c r="B3199" t="s">
        <v>97</v>
      </c>
      <c r="C3199">
        <v>2</v>
      </c>
      <c r="D3199">
        <v>4</v>
      </c>
      <c r="E3199" t="s">
        <v>30</v>
      </c>
      <c r="F3199" s="1" t="s">
        <v>147</v>
      </c>
      <c r="G3199" t="str">
        <f>VLOOKUP(A3199,Total!$A$1:$J$47,8,0)</f>
        <v>Upper: Textile 100 | Sole: Plastic 100</v>
      </c>
      <c r="H3199" s="6">
        <f>VLOOKUP(A3199,Total!$A$1:$J$47,9,0)</f>
        <v>60</v>
      </c>
      <c r="I3199" s="5">
        <f t="shared" si="98"/>
        <v>71.399999999999991</v>
      </c>
      <c r="J3199" s="5">
        <f t="shared" si="99"/>
        <v>142.79999999999998</v>
      </c>
    </row>
    <row r="3200" spans="1:10" x14ac:dyDescent="0.25">
      <c r="A3200" t="s">
        <v>96</v>
      </c>
      <c r="B3200" t="s">
        <v>97</v>
      </c>
      <c r="C3200">
        <v>2</v>
      </c>
      <c r="D3200">
        <v>4</v>
      </c>
      <c r="E3200" t="s">
        <v>30</v>
      </c>
      <c r="F3200" s="1" t="s">
        <v>20</v>
      </c>
      <c r="G3200" t="str">
        <f>VLOOKUP(A3200,Total!$A$1:$J$47,8,0)</f>
        <v>Upper: Textile 100 | Sole: Plastic 100</v>
      </c>
      <c r="H3200" s="6">
        <f>VLOOKUP(A3200,Total!$A$1:$J$47,9,0)</f>
        <v>60</v>
      </c>
      <c r="I3200" s="5">
        <f t="shared" si="98"/>
        <v>71.399999999999991</v>
      </c>
      <c r="J3200" s="5">
        <f t="shared" si="99"/>
        <v>142.79999999999998</v>
      </c>
    </row>
    <row r="3201" spans="1:10" x14ac:dyDescent="0.25">
      <c r="A3201" t="s">
        <v>96</v>
      </c>
      <c r="B3201" t="s">
        <v>97</v>
      </c>
      <c r="C3201">
        <v>2</v>
      </c>
      <c r="D3201">
        <v>4</v>
      </c>
      <c r="E3201" t="s">
        <v>30</v>
      </c>
      <c r="F3201" s="1" t="s">
        <v>20</v>
      </c>
      <c r="G3201" t="str">
        <f>VLOOKUP(A3201,Total!$A$1:$J$47,8,0)</f>
        <v>Upper: Textile 100 | Sole: Plastic 100</v>
      </c>
      <c r="H3201" s="6">
        <f>VLOOKUP(A3201,Total!$A$1:$J$47,9,0)</f>
        <v>60</v>
      </c>
      <c r="I3201" s="5">
        <f t="shared" si="98"/>
        <v>71.399999999999991</v>
      </c>
      <c r="J3201" s="5">
        <f t="shared" si="99"/>
        <v>142.79999999999998</v>
      </c>
    </row>
    <row r="3202" spans="1:10" x14ac:dyDescent="0.25">
      <c r="A3202" t="s">
        <v>96</v>
      </c>
      <c r="B3202" t="s">
        <v>97</v>
      </c>
      <c r="C3202">
        <v>2</v>
      </c>
      <c r="D3202">
        <v>5</v>
      </c>
      <c r="E3202" t="s">
        <v>30</v>
      </c>
      <c r="F3202" s="1" t="s">
        <v>20</v>
      </c>
      <c r="G3202" t="str">
        <f>VLOOKUP(A3202,Total!$A$1:$J$47,8,0)</f>
        <v>Upper: Textile 100 | Sole: Plastic 100</v>
      </c>
      <c r="H3202" s="6">
        <f>VLOOKUP(A3202,Total!$A$1:$J$47,9,0)</f>
        <v>60</v>
      </c>
      <c r="I3202" s="5">
        <f t="shared" si="98"/>
        <v>71.399999999999991</v>
      </c>
      <c r="J3202" s="5">
        <f t="shared" si="99"/>
        <v>142.79999999999998</v>
      </c>
    </row>
    <row r="3203" spans="1:10" x14ac:dyDescent="0.25">
      <c r="A3203" t="s">
        <v>96</v>
      </c>
      <c r="B3203" t="s">
        <v>97</v>
      </c>
      <c r="C3203">
        <v>2</v>
      </c>
      <c r="D3203">
        <v>5</v>
      </c>
      <c r="E3203" t="s">
        <v>30</v>
      </c>
      <c r="F3203" s="1" t="s">
        <v>14</v>
      </c>
      <c r="G3203" t="str">
        <f>VLOOKUP(A3203,Total!$A$1:$J$47,8,0)</f>
        <v>Upper: Textile 100 | Sole: Plastic 100</v>
      </c>
      <c r="H3203" s="6">
        <f>VLOOKUP(A3203,Total!$A$1:$J$47,9,0)</f>
        <v>60</v>
      </c>
      <c r="I3203" s="5">
        <f t="shared" ref="I3203:I3266" si="100">H3203*1.19</f>
        <v>71.399999999999991</v>
      </c>
      <c r="J3203" s="5">
        <f t="shared" ref="J3203:J3266" si="101">I3203*C3203</f>
        <v>142.79999999999998</v>
      </c>
    </row>
    <row r="3204" spans="1:10" x14ac:dyDescent="0.25">
      <c r="A3204" t="s">
        <v>96</v>
      </c>
      <c r="B3204" t="s">
        <v>97</v>
      </c>
      <c r="C3204">
        <v>2</v>
      </c>
      <c r="D3204">
        <v>5</v>
      </c>
      <c r="E3204" t="s">
        <v>30</v>
      </c>
      <c r="F3204" s="1" t="s">
        <v>20</v>
      </c>
      <c r="G3204" t="str">
        <f>VLOOKUP(A3204,Total!$A$1:$J$47,8,0)</f>
        <v>Upper: Textile 100 | Sole: Plastic 100</v>
      </c>
      <c r="H3204" s="6">
        <f>VLOOKUP(A3204,Total!$A$1:$J$47,9,0)</f>
        <v>60</v>
      </c>
      <c r="I3204" s="5">
        <f t="shared" si="100"/>
        <v>71.399999999999991</v>
      </c>
      <c r="J3204" s="5">
        <f t="shared" si="101"/>
        <v>142.79999999999998</v>
      </c>
    </row>
    <row r="3205" spans="1:10" x14ac:dyDescent="0.25">
      <c r="A3205" t="s">
        <v>96</v>
      </c>
      <c r="B3205" t="s">
        <v>97</v>
      </c>
      <c r="C3205">
        <v>2</v>
      </c>
      <c r="D3205">
        <v>5</v>
      </c>
      <c r="E3205" t="s">
        <v>30</v>
      </c>
      <c r="F3205" s="1" t="s">
        <v>147</v>
      </c>
      <c r="G3205" t="str">
        <f>VLOOKUP(A3205,Total!$A$1:$J$47,8,0)</f>
        <v>Upper: Textile 100 | Sole: Plastic 100</v>
      </c>
      <c r="H3205" s="6">
        <f>VLOOKUP(A3205,Total!$A$1:$J$47,9,0)</f>
        <v>60</v>
      </c>
      <c r="I3205" s="5">
        <f t="shared" si="100"/>
        <v>71.399999999999991</v>
      </c>
      <c r="J3205" s="5">
        <f t="shared" si="101"/>
        <v>142.79999999999998</v>
      </c>
    </row>
    <row r="3206" spans="1:10" x14ac:dyDescent="0.25">
      <c r="A3206" t="s">
        <v>96</v>
      </c>
      <c r="B3206" t="s">
        <v>97</v>
      </c>
      <c r="C3206">
        <v>2</v>
      </c>
      <c r="D3206">
        <v>5</v>
      </c>
      <c r="E3206" t="s">
        <v>30</v>
      </c>
      <c r="F3206" s="1" t="s">
        <v>147</v>
      </c>
      <c r="G3206" t="str">
        <f>VLOOKUP(A3206,Total!$A$1:$J$47,8,0)</f>
        <v>Upper: Textile 100 | Sole: Plastic 100</v>
      </c>
      <c r="H3206" s="6">
        <f>VLOOKUP(A3206,Total!$A$1:$J$47,9,0)</f>
        <v>60</v>
      </c>
      <c r="I3206" s="5">
        <f t="shared" si="100"/>
        <v>71.399999999999991</v>
      </c>
      <c r="J3206" s="5">
        <f t="shared" si="101"/>
        <v>142.79999999999998</v>
      </c>
    </row>
    <row r="3207" spans="1:10" x14ac:dyDescent="0.25">
      <c r="A3207" t="s">
        <v>96</v>
      </c>
      <c r="B3207" t="s">
        <v>97</v>
      </c>
      <c r="C3207">
        <v>2</v>
      </c>
      <c r="D3207">
        <v>5</v>
      </c>
      <c r="E3207" t="s">
        <v>30</v>
      </c>
      <c r="F3207" s="1" t="s">
        <v>20</v>
      </c>
      <c r="G3207" t="str">
        <f>VLOOKUP(A3207,Total!$A$1:$J$47,8,0)</f>
        <v>Upper: Textile 100 | Sole: Plastic 100</v>
      </c>
      <c r="H3207" s="6">
        <f>VLOOKUP(A3207,Total!$A$1:$J$47,9,0)</f>
        <v>60</v>
      </c>
      <c r="I3207" s="5">
        <f t="shared" si="100"/>
        <v>71.399999999999991</v>
      </c>
      <c r="J3207" s="5">
        <f t="shared" si="101"/>
        <v>142.79999999999998</v>
      </c>
    </row>
    <row r="3208" spans="1:10" x14ac:dyDescent="0.25">
      <c r="A3208" t="s">
        <v>96</v>
      </c>
      <c r="B3208" t="s">
        <v>97</v>
      </c>
      <c r="C3208">
        <v>2</v>
      </c>
      <c r="D3208">
        <v>5</v>
      </c>
      <c r="E3208" t="s">
        <v>30</v>
      </c>
      <c r="F3208" s="1" t="s">
        <v>147</v>
      </c>
      <c r="G3208" t="str">
        <f>VLOOKUP(A3208,Total!$A$1:$J$47,8,0)</f>
        <v>Upper: Textile 100 | Sole: Plastic 100</v>
      </c>
      <c r="H3208" s="6">
        <f>VLOOKUP(A3208,Total!$A$1:$J$47,9,0)</f>
        <v>60</v>
      </c>
      <c r="I3208" s="5">
        <f t="shared" si="100"/>
        <v>71.399999999999991</v>
      </c>
      <c r="J3208" s="5">
        <f t="shared" si="101"/>
        <v>142.79999999999998</v>
      </c>
    </row>
    <row r="3209" spans="1:10" x14ac:dyDescent="0.25">
      <c r="A3209" t="s">
        <v>96</v>
      </c>
      <c r="B3209" t="s">
        <v>97</v>
      </c>
      <c r="C3209">
        <v>2</v>
      </c>
      <c r="D3209">
        <v>5</v>
      </c>
      <c r="E3209" t="s">
        <v>30</v>
      </c>
      <c r="F3209" s="1" t="s">
        <v>14</v>
      </c>
      <c r="G3209" t="str">
        <f>VLOOKUP(A3209,Total!$A$1:$J$47,8,0)</f>
        <v>Upper: Textile 100 | Sole: Plastic 100</v>
      </c>
      <c r="H3209" s="6">
        <f>VLOOKUP(A3209,Total!$A$1:$J$47,9,0)</f>
        <v>60</v>
      </c>
      <c r="I3209" s="5">
        <f t="shared" si="100"/>
        <v>71.399999999999991</v>
      </c>
      <c r="J3209" s="5">
        <f t="shared" si="101"/>
        <v>142.79999999999998</v>
      </c>
    </row>
    <row r="3210" spans="1:10" x14ac:dyDescent="0.25">
      <c r="A3210" t="s">
        <v>96</v>
      </c>
      <c r="B3210" t="s">
        <v>97</v>
      </c>
      <c r="C3210">
        <v>2</v>
      </c>
      <c r="D3210">
        <v>5</v>
      </c>
      <c r="E3210" t="s">
        <v>30</v>
      </c>
      <c r="F3210" s="1" t="s">
        <v>20</v>
      </c>
      <c r="G3210" t="str">
        <f>VLOOKUP(A3210,Total!$A$1:$J$47,8,0)</f>
        <v>Upper: Textile 100 | Sole: Plastic 100</v>
      </c>
      <c r="H3210" s="6">
        <f>VLOOKUP(A3210,Total!$A$1:$J$47,9,0)</f>
        <v>60</v>
      </c>
      <c r="I3210" s="5">
        <f t="shared" si="100"/>
        <v>71.399999999999991</v>
      </c>
      <c r="J3210" s="5">
        <f t="shared" si="101"/>
        <v>142.79999999999998</v>
      </c>
    </row>
    <row r="3211" spans="1:10" x14ac:dyDescent="0.25">
      <c r="A3211" t="s">
        <v>96</v>
      </c>
      <c r="B3211" t="s">
        <v>97</v>
      </c>
      <c r="C3211">
        <v>2</v>
      </c>
      <c r="D3211">
        <v>5</v>
      </c>
      <c r="E3211" t="s">
        <v>30</v>
      </c>
      <c r="F3211" s="1" t="s">
        <v>147</v>
      </c>
      <c r="G3211" t="str">
        <f>VLOOKUP(A3211,Total!$A$1:$J$47,8,0)</f>
        <v>Upper: Textile 100 | Sole: Plastic 100</v>
      </c>
      <c r="H3211" s="6">
        <f>VLOOKUP(A3211,Total!$A$1:$J$47,9,0)</f>
        <v>60</v>
      </c>
      <c r="I3211" s="5">
        <f t="shared" si="100"/>
        <v>71.399999999999991</v>
      </c>
      <c r="J3211" s="5">
        <f t="shared" si="101"/>
        <v>142.79999999999998</v>
      </c>
    </row>
    <row r="3212" spans="1:10" x14ac:dyDescent="0.25">
      <c r="A3212" t="s">
        <v>96</v>
      </c>
      <c r="B3212" t="s">
        <v>97</v>
      </c>
      <c r="C3212">
        <v>2</v>
      </c>
      <c r="D3212">
        <v>5</v>
      </c>
      <c r="E3212" t="s">
        <v>30</v>
      </c>
      <c r="F3212" s="1" t="s">
        <v>14</v>
      </c>
      <c r="G3212" t="str">
        <f>VLOOKUP(A3212,Total!$A$1:$J$47,8,0)</f>
        <v>Upper: Textile 100 | Sole: Plastic 100</v>
      </c>
      <c r="H3212" s="6">
        <f>VLOOKUP(A3212,Total!$A$1:$J$47,9,0)</f>
        <v>60</v>
      </c>
      <c r="I3212" s="5">
        <f t="shared" si="100"/>
        <v>71.399999999999991</v>
      </c>
      <c r="J3212" s="5">
        <f t="shared" si="101"/>
        <v>142.79999999999998</v>
      </c>
    </row>
    <row r="3213" spans="1:10" x14ac:dyDescent="0.25">
      <c r="A3213" t="s">
        <v>96</v>
      </c>
      <c r="B3213" t="s">
        <v>97</v>
      </c>
      <c r="C3213">
        <v>2</v>
      </c>
      <c r="D3213">
        <v>5</v>
      </c>
      <c r="E3213" t="s">
        <v>30</v>
      </c>
      <c r="F3213" s="1" t="s">
        <v>147</v>
      </c>
      <c r="G3213" t="str">
        <f>VLOOKUP(A3213,Total!$A$1:$J$47,8,0)</f>
        <v>Upper: Textile 100 | Sole: Plastic 100</v>
      </c>
      <c r="H3213" s="6">
        <f>VLOOKUP(A3213,Total!$A$1:$J$47,9,0)</f>
        <v>60</v>
      </c>
      <c r="I3213" s="5">
        <f t="shared" si="100"/>
        <v>71.399999999999991</v>
      </c>
      <c r="J3213" s="5">
        <f t="shared" si="101"/>
        <v>142.79999999999998</v>
      </c>
    </row>
    <row r="3214" spans="1:10" x14ac:dyDescent="0.25">
      <c r="A3214" t="s">
        <v>96</v>
      </c>
      <c r="B3214" t="s">
        <v>97</v>
      </c>
      <c r="C3214">
        <v>2</v>
      </c>
      <c r="D3214">
        <v>5</v>
      </c>
      <c r="E3214" t="s">
        <v>30</v>
      </c>
      <c r="F3214" s="1" t="s">
        <v>20</v>
      </c>
      <c r="G3214" t="str">
        <f>VLOOKUP(A3214,Total!$A$1:$J$47,8,0)</f>
        <v>Upper: Textile 100 | Sole: Plastic 100</v>
      </c>
      <c r="H3214" s="6">
        <f>VLOOKUP(A3214,Total!$A$1:$J$47,9,0)</f>
        <v>60</v>
      </c>
      <c r="I3214" s="5">
        <f t="shared" si="100"/>
        <v>71.399999999999991</v>
      </c>
      <c r="J3214" s="5">
        <f t="shared" si="101"/>
        <v>142.79999999999998</v>
      </c>
    </row>
    <row r="3215" spans="1:10" x14ac:dyDescent="0.25">
      <c r="A3215" t="s">
        <v>96</v>
      </c>
      <c r="B3215" t="s">
        <v>97</v>
      </c>
      <c r="C3215">
        <v>2</v>
      </c>
      <c r="D3215">
        <v>5</v>
      </c>
      <c r="E3215" t="s">
        <v>30</v>
      </c>
      <c r="F3215" s="1" t="s">
        <v>31</v>
      </c>
      <c r="G3215" t="str">
        <f>VLOOKUP(A3215,Total!$A$1:$J$47,8,0)</f>
        <v>Upper: Textile 100 | Sole: Plastic 100</v>
      </c>
      <c r="H3215" s="6">
        <f>VLOOKUP(A3215,Total!$A$1:$J$47,9,0)</f>
        <v>60</v>
      </c>
      <c r="I3215" s="5">
        <f t="shared" si="100"/>
        <v>71.399999999999991</v>
      </c>
      <c r="J3215" s="5">
        <f t="shared" si="101"/>
        <v>142.79999999999998</v>
      </c>
    </row>
    <row r="3216" spans="1:10" x14ac:dyDescent="0.25">
      <c r="A3216" t="s">
        <v>96</v>
      </c>
      <c r="B3216" t="s">
        <v>97</v>
      </c>
      <c r="C3216">
        <v>2</v>
      </c>
      <c r="D3216">
        <v>5</v>
      </c>
      <c r="E3216" t="s">
        <v>30</v>
      </c>
      <c r="F3216" s="1" t="s">
        <v>22</v>
      </c>
      <c r="G3216" t="str">
        <f>VLOOKUP(A3216,Total!$A$1:$J$47,8,0)</f>
        <v>Upper: Textile 100 | Sole: Plastic 100</v>
      </c>
      <c r="H3216" s="6">
        <f>VLOOKUP(A3216,Total!$A$1:$J$47,9,0)</f>
        <v>60</v>
      </c>
      <c r="I3216" s="5">
        <f t="shared" si="100"/>
        <v>71.399999999999991</v>
      </c>
      <c r="J3216" s="5">
        <f t="shared" si="101"/>
        <v>142.79999999999998</v>
      </c>
    </row>
    <row r="3217" spans="1:10" x14ac:dyDescent="0.25">
      <c r="A3217" t="s">
        <v>96</v>
      </c>
      <c r="B3217" t="s">
        <v>97</v>
      </c>
      <c r="C3217">
        <v>2</v>
      </c>
      <c r="D3217">
        <v>5</v>
      </c>
      <c r="E3217" t="s">
        <v>30</v>
      </c>
      <c r="F3217" s="1" t="s">
        <v>147</v>
      </c>
      <c r="G3217" t="str">
        <f>VLOOKUP(A3217,Total!$A$1:$J$47,8,0)</f>
        <v>Upper: Textile 100 | Sole: Plastic 100</v>
      </c>
      <c r="H3217" s="6">
        <f>VLOOKUP(A3217,Total!$A$1:$J$47,9,0)</f>
        <v>60</v>
      </c>
      <c r="I3217" s="5">
        <f t="shared" si="100"/>
        <v>71.399999999999991</v>
      </c>
      <c r="J3217" s="5">
        <f t="shared" si="101"/>
        <v>142.79999999999998</v>
      </c>
    </row>
    <row r="3218" spans="1:10" x14ac:dyDescent="0.25">
      <c r="A3218" t="s">
        <v>96</v>
      </c>
      <c r="B3218" t="s">
        <v>97</v>
      </c>
      <c r="C3218">
        <v>2</v>
      </c>
      <c r="D3218">
        <v>5</v>
      </c>
      <c r="E3218" t="s">
        <v>30</v>
      </c>
      <c r="F3218" s="1" t="s">
        <v>20</v>
      </c>
      <c r="G3218" t="str">
        <f>VLOOKUP(A3218,Total!$A$1:$J$47,8,0)</f>
        <v>Upper: Textile 100 | Sole: Plastic 100</v>
      </c>
      <c r="H3218" s="6">
        <f>VLOOKUP(A3218,Total!$A$1:$J$47,9,0)</f>
        <v>60</v>
      </c>
      <c r="I3218" s="5">
        <f t="shared" si="100"/>
        <v>71.399999999999991</v>
      </c>
      <c r="J3218" s="5">
        <f t="shared" si="101"/>
        <v>142.79999999999998</v>
      </c>
    </row>
    <row r="3219" spans="1:10" x14ac:dyDescent="0.25">
      <c r="A3219" t="s">
        <v>96</v>
      </c>
      <c r="B3219" t="s">
        <v>97</v>
      </c>
      <c r="C3219">
        <v>2</v>
      </c>
      <c r="D3219">
        <v>5</v>
      </c>
      <c r="E3219" t="s">
        <v>30</v>
      </c>
      <c r="F3219" s="1" t="s">
        <v>148</v>
      </c>
      <c r="G3219" t="str">
        <f>VLOOKUP(A3219,Total!$A$1:$J$47,8,0)</f>
        <v>Upper: Textile 100 | Sole: Plastic 100</v>
      </c>
      <c r="H3219" s="6">
        <f>VLOOKUP(A3219,Total!$A$1:$J$47,9,0)</f>
        <v>60</v>
      </c>
      <c r="I3219" s="5">
        <f t="shared" si="100"/>
        <v>71.399999999999991</v>
      </c>
      <c r="J3219" s="5">
        <f t="shared" si="101"/>
        <v>142.79999999999998</v>
      </c>
    </row>
    <row r="3220" spans="1:10" x14ac:dyDescent="0.25">
      <c r="A3220" t="s">
        <v>96</v>
      </c>
      <c r="B3220" t="s">
        <v>97</v>
      </c>
      <c r="C3220">
        <v>2</v>
      </c>
      <c r="D3220">
        <v>5</v>
      </c>
      <c r="E3220" t="s">
        <v>30</v>
      </c>
      <c r="F3220" s="1" t="s">
        <v>31</v>
      </c>
      <c r="G3220" t="str">
        <f>VLOOKUP(A3220,Total!$A$1:$J$47,8,0)</f>
        <v>Upper: Textile 100 | Sole: Plastic 100</v>
      </c>
      <c r="H3220" s="6">
        <f>VLOOKUP(A3220,Total!$A$1:$J$47,9,0)</f>
        <v>60</v>
      </c>
      <c r="I3220" s="5">
        <f t="shared" si="100"/>
        <v>71.399999999999991</v>
      </c>
      <c r="J3220" s="5">
        <f t="shared" si="101"/>
        <v>142.79999999999998</v>
      </c>
    </row>
    <row r="3221" spans="1:10" x14ac:dyDescent="0.25">
      <c r="A3221" t="s">
        <v>96</v>
      </c>
      <c r="B3221" t="s">
        <v>97</v>
      </c>
      <c r="C3221">
        <v>2</v>
      </c>
      <c r="D3221">
        <v>5</v>
      </c>
      <c r="E3221" t="s">
        <v>30</v>
      </c>
      <c r="F3221" s="1" t="s">
        <v>148</v>
      </c>
      <c r="G3221" t="str">
        <f>VLOOKUP(A3221,Total!$A$1:$J$47,8,0)</f>
        <v>Upper: Textile 100 | Sole: Plastic 100</v>
      </c>
      <c r="H3221" s="6">
        <f>VLOOKUP(A3221,Total!$A$1:$J$47,9,0)</f>
        <v>60</v>
      </c>
      <c r="I3221" s="5">
        <f t="shared" si="100"/>
        <v>71.399999999999991</v>
      </c>
      <c r="J3221" s="5">
        <f t="shared" si="101"/>
        <v>142.79999999999998</v>
      </c>
    </row>
    <row r="3222" spans="1:10" x14ac:dyDescent="0.25">
      <c r="A3222" t="s">
        <v>96</v>
      </c>
      <c r="B3222" t="s">
        <v>97</v>
      </c>
      <c r="C3222">
        <v>2</v>
      </c>
      <c r="D3222">
        <v>5</v>
      </c>
      <c r="E3222" t="s">
        <v>30</v>
      </c>
      <c r="F3222" s="1" t="s">
        <v>20</v>
      </c>
      <c r="G3222" t="str">
        <f>VLOOKUP(A3222,Total!$A$1:$J$47,8,0)</f>
        <v>Upper: Textile 100 | Sole: Plastic 100</v>
      </c>
      <c r="H3222" s="6">
        <f>VLOOKUP(A3222,Total!$A$1:$J$47,9,0)</f>
        <v>60</v>
      </c>
      <c r="I3222" s="5">
        <f t="shared" si="100"/>
        <v>71.399999999999991</v>
      </c>
      <c r="J3222" s="5">
        <f t="shared" si="101"/>
        <v>142.79999999999998</v>
      </c>
    </row>
    <row r="3223" spans="1:10" x14ac:dyDescent="0.25">
      <c r="A3223" t="s">
        <v>96</v>
      </c>
      <c r="B3223" t="s">
        <v>97</v>
      </c>
      <c r="C3223">
        <v>2</v>
      </c>
      <c r="D3223">
        <v>5</v>
      </c>
      <c r="E3223" t="s">
        <v>30</v>
      </c>
      <c r="F3223" s="1" t="s">
        <v>31</v>
      </c>
      <c r="G3223" t="str">
        <f>VLOOKUP(A3223,Total!$A$1:$J$47,8,0)</f>
        <v>Upper: Textile 100 | Sole: Plastic 100</v>
      </c>
      <c r="H3223" s="6">
        <f>VLOOKUP(A3223,Total!$A$1:$J$47,9,0)</f>
        <v>60</v>
      </c>
      <c r="I3223" s="5">
        <f t="shared" si="100"/>
        <v>71.399999999999991</v>
      </c>
      <c r="J3223" s="5">
        <f t="shared" si="101"/>
        <v>142.79999999999998</v>
      </c>
    </row>
    <row r="3224" spans="1:10" x14ac:dyDescent="0.25">
      <c r="A3224" t="s">
        <v>107</v>
      </c>
      <c r="B3224" t="s">
        <v>109</v>
      </c>
      <c r="C3224">
        <v>4</v>
      </c>
      <c r="D3224">
        <v>5</v>
      </c>
      <c r="E3224" t="s">
        <v>30</v>
      </c>
      <c r="F3224" s="1" t="s">
        <v>31</v>
      </c>
      <c r="G3224" t="str">
        <f>VLOOKUP(A3224,Total!$A$1:$J$47,8,0)</f>
        <v>Upper: PU 100 | Sole: Rubber 100</v>
      </c>
      <c r="H3224" s="6">
        <f>VLOOKUP(A3224,Total!$A$1:$J$47,9,0)</f>
        <v>55</v>
      </c>
      <c r="I3224" s="5">
        <f t="shared" si="100"/>
        <v>65.45</v>
      </c>
      <c r="J3224" s="5">
        <f t="shared" si="101"/>
        <v>261.8</v>
      </c>
    </row>
    <row r="3225" spans="1:10" x14ac:dyDescent="0.25">
      <c r="A3225" t="s">
        <v>96</v>
      </c>
      <c r="B3225" t="s">
        <v>97</v>
      </c>
      <c r="C3225">
        <v>2</v>
      </c>
      <c r="D3225">
        <v>5</v>
      </c>
      <c r="E3225" t="s">
        <v>30</v>
      </c>
      <c r="F3225" s="1" t="s">
        <v>22</v>
      </c>
      <c r="G3225" t="str">
        <f>VLOOKUP(A3225,Total!$A$1:$J$47,8,0)</f>
        <v>Upper: Textile 100 | Sole: Plastic 100</v>
      </c>
      <c r="H3225" s="6">
        <f>VLOOKUP(A3225,Total!$A$1:$J$47,9,0)</f>
        <v>60</v>
      </c>
      <c r="I3225" s="5">
        <f t="shared" si="100"/>
        <v>71.399999999999991</v>
      </c>
      <c r="J3225" s="5">
        <f t="shared" si="101"/>
        <v>142.79999999999998</v>
      </c>
    </row>
    <row r="3226" spans="1:10" x14ac:dyDescent="0.25">
      <c r="A3226" t="s">
        <v>82</v>
      </c>
      <c r="B3226" t="s">
        <v>84</v>
      </c>
      <c r="C3226">
        <v>10</v>
      </c>
      <c r="D3226">
        <v>6</v>
      </c>
      <c r="E3226" t="s">
        <v>30</v>
      </c>
      <c r="F3226" s="1" t="s">
        <v>22</v>
      </c>
      <c r="G3226" t="str">
        <f>VLOOKUP(A3226,Total!$A$1:$J$47,8,0)</f>
        <v>Upper: PU 100 | Sole: Rubber 100</v>
      </c>
      <c r="H3226" s="6">
        <f>VLOOKUP(A3226,Total!$A$1:$J$47,9,0)</f>
        <v>32</v>
      </c>
      <c r="I3226" s="5">
        <f t="shared" si="100"/>
        <v>38.08</v>
      </c>
      <c r="J3226" s="5">
        <f t="shared" si="101"/>
        <v>380.79999999999995</v>
      </c>
    </row>
    <row r="3227" spans="1:10" x14ac:dyDescent="0.25">
      <c r="A3227" t="s">
        <v>82</v>
      </c>
      <c r="B3227" t="s">
        <v>84</v>
      </c>
      <c r="C3227">
        <v>10</v>
      </c>
      <c r="D3227">
        <v>6</v>
      </c>
      <c r="E3227" t="s">
        <v>30</v>
      </c>
      <c r="F3227" s="1" t="s">
        <v>31</v>
      </c>
      <c r="G3227" t="str">
        <f>VLOOKUP(A3227,Total!$A$1:$J$47,8,0)</f>
        <v>Upper: PU 100 | Sole: Rubber 100</v>
      </c>
      <c r="H3227" s="6">
        <f>VLOOKUP(A3227,Total!$A$1:$J$47,9,0)</f>
        <v>32</v>
      </c>
      <c r="I3227" s="5">
        <f t="shared" si="100"/>
        <v>38.08</v>
      </c>
      <c r="J3227" s="5">
        <f t="shared" si="101"/>
        <v>380.79999999999995</v>
      </c>
    </row>
    <row r="3228" spans="1:10" x14ac:dyDescent="0.25">
      <c r="A3228" t="s">
        <v>82</v>
      </c>
      <c r="B3228" t="s">
        <v>84</v>
      </c>
      <c r="C3228">
        <v>10</v>
      </c>
      <c r="D3228">
        <v>6</v>
      </c>
      <c r="E3228" t="s">
        <v>30</v>
      </c>
      <c r="F3228" s="1" t="s">
        <v>148</v>
      </c>
      <c r="G3228" t="str">
        <f>VLOOKUP(A3228,Total!$A$1:$J$47,8,0)</f>
        <v>Upper: PU 100 | Sole: Rubber 100</v>
      </c>
      <c r="H3228" s="6">
        <f>VLOOKUP(A3228,Total!$A$1:$J$47,9,0)</f>
        <v>32</v>
      </c>
      <c r="I3228" s="5">
        <f t="shared" si="100"/>
        <v>38.08</v>
      </c>
      <c r="J3228" s="5">
        <f t="shared" si="101"/>
        <v>380.79999999999995</v>
      </c>
    </row>
    <row r="3229" spans="1:10" x14ac:dyDescent="0.25">
      <c r="A3229" t="s">
        <v>128</v>
      </c>
      <c r="B3229" t="s">
        <v>129</v>
      </c>
      <c r="C3229">
        <v>5</v>
      </c>
      <c r="D3229">
        <v>6</v>
      </c>
      <c r="E3229" t="s">
        <v>30</v>
      </c>
      <c r="F3229" s="1" t="s">
        <v>20</v>
      </c>
      <c r="G3229" t="str">
        <f>VLOOKUP(A3229,Total!$A$1:$J$47,8,0)</f>
        <v>Upper: PU 100 | Sole: Rubber 100</v>
      </c>
      <c r="H3229" s="6">
        <f>VLOOKUP(A3229,Total!$A$1:$J$47,9,0)</f>
        <v>60</v>
      </c>
      <c r="I3229" s="5">
        <f t="shared" si="100"/>
        <v>71.399999999999991</v>
      </c>
      <c r="J3229" s="5">
        <f t="shared" si="101"/>
        <v>356.99999999999994</v>
      </c>
    </row>
    <row r="3230" spans="1:10" x14ac:dyDescent="0.25">
      <c r="A3230" t="s">
        <v>128</v>
      </c>
      <c r="B3230" t="s">
        <v>129</v>
      </c>
      <c r="C3230">
        <v>5</v>
      </c>
      <c r="D3230">
        <v>6</v>
      </c>
      <c r="E3230" t="s">
        <v>30</v>
      </c>
      <c r="F3230" s="1" t="s">
        <v>148</v>
      </c>
      <c r="G3230" t="str">
        <f>VLOOKUP(A3230,Total!$A$1:$J$47,8,0)</f>
        <v>Upper: PU 100 | Sole: Rubber 100</v>
      </c>
      <c r="H3230" s="6">
        <f>VLOOKUP(A3230,Total!$A$1:$J$47,9,0)</f>
        <v>60</v>
      </c>
      <c r="I3230" s="5">
        <f t="shared" si="100"/>
        <v>71.399999999999991</v>
      </c>
      <c r="J3230" s="5">
        <f t="shared" si="101"/>
        <v>356.99999999999994</v>
      </c>
    </row>
    <row r="3231" spans="1:10" x14ac:dyDescent="0.25">
      <c r="A3231" t="s">
        <v>128</v>
      </c>
      <c r="B3231" t="s">
        <v>129</v>
      </c>
      <c r="C3231">
        <v>5</v>
      </c>
      <c r="D3231">
        <v>6</v>
      </c>
      <c r="E3231" t="s">
        <v>30</v>
      </c>
      <c r="F3231" s="1" t="s">
        <v>148</v>
      </c>
      <c r="G3231" t="str">
        <f>VLOOKUP(A3231,Total!$A$1:$J$47,8,0)</f>
        <v>Upper: PU 100 | Sole: Rubber 100</v>
      </c>
      <c r="H3231" s="6">
        <f>VLOOKUP(A3231,Total!$A$1:$J$47,9,0)</f>
        <v>60</v>
      </c>
      <c r="I3231" s="5">
        <f t="shared" si="100"/>
        <v>71.399999999999991</v>
      </c>
      <c r="J3231" s="5">
        <f t="shared" si="101"/>
        <v>356.99999999999994</v>
      </c>
    </row>
    <row r="3232" spans="1:10" x14ac:dyDescent="0.25">
      <c r="A3232" t="s">
        <v>128</v>
      </c>
      <c r="B3232" t="s">
        <v>129</v>
      </c>
      <c r="C3232">
        <v>5</v>
      </c>
      <c r="D3232">
        <v>6</v>
      </c>
      <c r="E3232" t="s">
        <v>30</v>
      </c>
      <c r="F3232" s="1" t="s">
        <v>22</v>
      </c>
      <c r="G3232" t="str">
        <f>VLOOKUP(A3232,Total!$A$1:$J$47,8,0)</f>
        <v>Upper: PU 100 | Sole: Rubber 100</v>
      </c>
      <c r="H3232" s="6">
        <f>VLOOKUP(A3232,Total!$A$1:$J$47,9,0)</f>
        <v>60</v>
      </c>
      <c r="I3232" s="5">
        <f t="shared" si="100"/>
        <v>71.399999999999991</v>
      </c>
      <c r="J3232" s="5">
        <f t="shared" si="101"/>
        <v>356.99999999999994</v>
      </c>
    </row>
    <row r="3233" spans="1:10" x14ac:dyDescent="0.25">
      <c r="A3233" t="s">
        <v>128</v>
      </c>
      <c r="B3233" t="s">
        <v>129</v>
      </c>
      <c r="C3233">
        <v>5</v>
      </c>
      <c r="D3233">
        <v>6</v>
      </c>
      <c r="E3233" t="s">
        <v>30</v>
      </c>
      <c r="F3233" s="1" t="s">
        <v>147</v>
      </c>
      <c r="G3233" t="str">
        <f>VLOOKUP(A3233,Total!$A$1:$J$47,8,0)</f>
        <v>Upper: PU 100 | Sole: Rubber 100</v>
      </c>
      <c r="H3233" s="6">
        <f>VLOOKUP(A3233,Total!$A$1:$J$47,9,0)</f>
        <v>60</v>
      </c>
      <c r="I3233" s="5">
        <f t="shared" si="100"/>
        <v>71.399999999999991</v>
      </c>
      <c r="J3233" s="5">
        <f t="shared" si="101"/>
        <v>356.99999999999994</v>
      </c>
    </row>
    <row r="3234" spans="1:10" x14ac:dyDescent="0.25">
      <c r="A3234" t="s">
        <v>128</v>
      </c>
      <c r="B3234" t="s">
        <v>129</v>
      </c>
      <c r="C3234">
        <v>5</v>
      </c>
      <c r="D3234">
        <v>6</v>
      </c>
      <c r="E3234" t="s">
        <v>30</v>
      </c>
      <c r="F3234" s="1" t="s">
        <v>22</v>
      </c>
      <c r="G3234" t="str">
        <f>VLOOKUP(A3234,Total!$A$1:$J$47,8,0)</f>
        <v>Upper: PU 100 | Sole: Rubber 100</v>
      </c>
      <c r="H3234" s="6">
        <f>VLOOKUP(A3234,Total!$A$1:$J$47,9,0)</f>
        <v>60</v>
      </c>
      <c r="I3234" s="5">
        <f t="shared" si="100"/>
        <v>71.399999999999991</v>
      </c>
      <c r="J3234" s="5">
        <f t="shared" si="101"/>
        <v>356.99999999999994</v>
      </c>
    </row>
    <row r="3235" spans="1:10" x14ac:dyDescent="0.25">
      <c r="A3235" t="s">
        <v>46</v>
      </c>
      <c r="B3235" t="s">
        <v>47</v>
      </c>
      <c r="C3235">
        <v>6</v>
      </c>
      <c r="D3235">
        <v>6</v>
      </c>
      <c r="E3235" t="s">
        <v>30</v>
      </c>
      <c r="F3235" s="1" t="s">
        <v>20</v>
      </c>
      <c r="G3235" t="str">
        <f>VLOOKUP(A3235,Total!$A$1:$J$47,8,0)</f>
        <v>Upper: PU 100 | Sole: Rubber 100</v>
      </c>
      <c r="H3235" s="6">
        <f>VLOOKUP(A3235,Total!$A$1:$J$47,9,0)</f>
        <v>55</v>
      </c>
      <c r="I3235" s="5">
        <f t="shared" si="100"/>
        <v>65.45</v>
      </c>
      <c r="J3235" s="5">
        <f t="shared" si="101"/>
        <v>392.70000000000005</v>
      </c>
    </row>
    <row r="3236" spans="1:10" x14ac:dyDescent="0.25">
      <c r="A3236" t="s">
        <v>46</v>
      </c>
      <c r="B3236" t="s">
        <v>47</v>
      </c>
      <c r="C3236">
        <v>6</v>
      </c>
      <c r="D3236">
        <v>6</v>
      </c>
      <c r="E3236" t="s">
        <v>30</v>
      </c>
      <c r="F3236" s="1" t="s">
        <v>147</v>
      </c>
      <c r="G3236" t="str">
        <f>VLOOKUP(A3236,Total!$A$1:$J$47,8,0)</f>
        <v>Upper: PU 100 | Sole: Rubber 100</v>
      </c>
      <c r="H3236" s="6">
        <f>VLOOKUP(A3236,Total!$A$1:$J$47,9,0)</f>
        <v>55</v>
      </c>
      <c r="I3236" s="5">
        <f t="shared" si="100"/>
        <v>65.45</v>
      </c>
      <c r="J3236" s="5">
        <f t="shared" si="101"/>
        <v>392.70000000000005</v>
      </c>
    </row>
    <row r="3237" spans="1:10" x14ac:dyDescent="0.25">
      <c r="A3237" t="s">
        <v>46</v>
      </c>
      <c r="B3237" t="s">
        <v>47</v>
      </c>
      <c r="C3237">
        <v>6</v>
      </c>
      <c r="D3237">
        <v>6</v>
      </c>
      <c r="E3237" t="s">
        <v>30</v>
      </c>
      <c r="F3237" s="1" t="s">
        <v>20</v>
      </c>
      <c r="G3237" t="str">
        <f>VLOOKUP(A3237,Total!$A$1:$J$47,8,0)</f>
        <v>Upper: PU 100 | Sole: Rubber 100</v>
      </c>
      <c r="H3237" s="6">
        <f>VLOOKUP(A3237,Total!$A$1:$J$47,9,0)</f>
        <v>55</v>
      </c>
      <c r="I3237" s="5">
        <f t="shared" si="100"/>
        <v>65.45</v>
      </c>
      <c r="J3237" s="5">
        <f t="shared" si="101"/>
        <v>392.70000000000005</v>
      </c>
    </row>
    <row r="3238" spans="1:10" x14ac:dyDescent="0.25">
      <c r="A3238" t="s">
        <v>136</v>
      </c>
      <c r="B3238" t="s">
        <v>137</v>
      </c>
      <c r="C3238">
        <v>12</v>
      </c>
      <c r="D3238">
        <v>6</v>
      </c>
      <c r="E3238" t="s">
        <v>30</v>
      </c>
      <c r="F3238" s="1" t="s">
        <v>14</v>
      </c>
      <c r="G3238" t="str">
        <f>VLOOKUP(A3238,Total!$A$1:$J$47,8,0)</f>
        <v>Upper: PU 100 | Sole: Rubber 100</v>
      </c>
      <c r="H3238" s="6">
        <f>VLOOKUP(A3238,Total!$A$1:$J$47,9,0)</f>
        <v>24</v>
      </c>
      <c r="I3238" s="5">
        <f t="shared" si="100"/>
        <v>28.56</v>
      </c>
      <c r="J3238" s="5">
        <f t="shared" si="101"/>
        <v>342.71999999999997</v>
      </c>
    </row>
    <row r="3239" spans="1:10" x14ac:dyDescent="0.25">
      <c r="A3239" t="s">
        <v>132</v>
      </c>
      <c r="B3239" t="s">
        <v>133</v>
      </c>
      <c r="C3239">
        <v>4</v>
      </c>
      <c r="D3239">
        <v>6</v>
      </c>
      <c r="E3239" t="s">
        <v>30</v>
      </c>
      <c r="F3239" s="1" t="s">
        <v>20</v>
      </c>
      <c r="G3239" t="str">
        <f>VLOOKUP(A3239,Total!$A$1:$J$47,8,0)</f>
        <v>Upper: PU 100 | Sole: Rubber 100</v>
      </c>
      <c r="H3239" s="6">
        <f>VLOOKUP(A3239,Total!$A$1:$J$47,9,0)</f>
        <v>55</v>
      </c>
      <c r="I3239" s="5">
        <f t="shared" si="100"/>
        <v>65.45</v>
      </c>
      <c r="J3239" s="5">
        <f t="shared" si="101"/>
        <v>261.8</v>
      </c>
    </row>
    <row r="3240" spans="1:10" x14ac:dyDescent="0.25">
      <c r="A3240" t="s">
        <v>132</v>
      </c>
      <c r="B3240" t="s">
        <v>133</v>
      </c>
      <c r="C3240">
        <v>4</v>
      </c>
      <c r="D3240">
        <v>6</v>
      </c>
      <c r="E3240" t="s">
        <v>30</v>
      </c>
      <c r="F3240" s="1" t="s">
        <v>20</v>
      </c>
      <c r="G3240" t="str">
        <f>VLOOKUP(A3240,Total!$A$1:$J$47,8,0)</f>
        <v>Upper: PU 100 | Sole: Rubber 100</v>
      </c>
      <c r="H3240" s="6">
        <f>VLOOKUP(A3240,Total!$A$1:$J$47,9,0)</f>
        <v>55</v>
      </c>
      <c r="I3240" s="5">
        <f t="shared" si="100"/>
        <v>65.45</v>
      </c>
      <c r="J3240" s="5">
        <f t="shared" si="101"/>
        <v>261.8</v>
      </c>
    </row>
    <row r="3241" spans="1:10" x14ac:dyDescent="0.25">
      <c r="A3241" t="s">
        <v>132</v>
      </c>
      <c r="B3241" t="s">
        <v>133</v>
      </c>
      <c r="C3241">
        <v>4</v>
      </c>
      <c r="D3241">
        <v>6</v>
      </c>
      <c r="E3241" t="s">
        <v>30</v>
      </c>
      <c r="F3241" s="1" t="s">
        <v>148</v>
      </c>
      <c r="G3241" t="str">
        <f>VLOOKUP(A3241,Total!$A$1:$J$47,8,0)</f>
        <v>Upper: PU 100 | Sole: Rubber 100</v>
      </c>
      <c r="H3241" s="6">
        <f>VLOOKUP(A3241,Total!$A$1:$J$47,9,0)</f>
        <v>55</v>
      </c>
      <c r="I3241" s="5">
        <f t="shared" si="100"/>
        <v>65.45</v>
      </c>
      <c r="J3241" s="5">
        <f t="shared" si="101"/>
        <v>261.8</v>
      </c>
    </row>
    <row r="3242" spans="1:10" x14ac:dyDescent="0.25">
      <c r="A3242" t="s">
        <v>132</v>
      </c>
      <c r="B3242" t="s">
        <v>133</v>
      </c>
      <c r="C3242">
        <v>4</v>
      </c>
      <c r="D3242">
        <v>6</v>
      </c>
      <c r="E3242" t="s">
        <v>30</v>
      </c>
      <c r="F3242" s="1" t="s">
        <v>147</v>
      </c>
      <c r="G3242" t="str">
        <f>VLOOKUP(A3242,Total!$A$1:$J$47,8,0)</f>
        <v>Upper: PU 100 | Sole: Rubber 100</v>
      </c>
      <c r="H3242" s="6">
        <f>VLOOKUP(A3242,Total!$A$1:$J$47,9,0)</f>
        <v>55</v>
      </c>
      <c r="I3242" s="5">
        <f t="shared" si="100"/>
        <v>65.45</v>
      </c>
      <c r="J3242" s="5">
        <f t="shared" si="101"/>
        <v>261.8</v>
      </c>
    </row>
    <row r="3243" spans="1:10" x14ac:dyDescent="0.25">
      <c r="A3243" t="s">
        <v>132</v>
      </c>
      <c r="B3243" t="s">
        <v>133</v>
      </c>
      <c r="C3243">
        <v>4</v>
      </c>
      <c r="D3243">
        <v>6</v>
      </c>
      <c r="E3243" t="s">
        <v>30</v>
      </c>
      <c r="F3243" s="1" t="s">
        <v>31</v>
      </c>
      <c r="G3243" t="str">
        <f>VLOOKUP(A3243,Total!$A$1:$J$47,8,0)</f>
        <v>Upper: PU 100 | Sole: Rubber 100</v>
      </c>
      <c r="H3243" s="6">
        <f>VLOOKUP(A3243,Total!$A$1:$J$47,9,0)</f>
        <v>55</v>
      </c>
      <c r="I3243" s="5">
        <f t="shared" si="100"/>
        <v>65.45</v>
      </c>
      <c r="J3243" s="5">
        <f t="shared" si="101"/>
        <v>261.8</v>
      </c>
    </row>
    <row r="3244" spans="1:10" x14ac:dyDescent="0.25">
      <c r="A3244" t="s">
        <v>132</v>
      </c>
      <c r="B3244" t="s">
        <v>133</v>
      </c>
      <c r="C3244">
        <v>4</v>
      </c>
      <c r="D3244">
        <v>6</v>
      </c>
      <c r="E3244" t="s">
        <v>30</v>
      </c>
      <c r="F3244" s="1" t="s">
        <v>14</v>
      </c>
      <c r="G3244" t="str">
        <f>VLOOKUP(A3244,Total!$A$1:$J$47,8,0)</f>
        <v>Upper: PU 100 | Sole: Rubber 100</v>
      </c>
      <c r="H3244" s="6">
        <f>VLOOKUP(A3244,Total!$A$1:$J$47,9,0)</f>
        <v>55</v>
      </c>
      <c r="I3244" s="5">
        <f t="shared" si="100"/>
        <v>65.45</v>
      </c>
      <c r="J3244" s="5">
        <f t="shared" si="101"/>
        <v>261.8</v>
      </c>
    </row>
    <row r="3245" spans="1:10" x14ac:dyDescent="0.25">
      <c r="A3245" t="s">
        <v>120</v>
      </c>
      <c r="B3245" t="s">
        <v>121</v>
      </c>
      <c r="C3245">
        <v>2</v>
      </c>
      <c r="D3245">
        <v>6</v>
      </c>
      <c r="E3245" t="s">
        <v>30</v>
      </c>
      <c r="F3245" s="1" t="s">
        <v>14</v>
      </c>
      <c r="G3245" t="str">
        <f>VLOOKUP(A3245,Total!$A$1:$J$47,8,0)</f>
        <v>Upper-100% Polyester  sock-100% polyurethane outsole-TPR</v>
      </c>
      <c r="H3245" s="6">
        <f>VLOOKUP(A3245,Total!$A$1:$J$47,9,0)</f>
        <v>35</v>
      </c>
      <c r="I3245" s="5">
        <f t="shared" si="100"/>
        <v>41.65</v>
      </c>
      <c r="J3245" s="5">
        <f t="shared" si="101"/>
        <v>83.3</v>
      </c>
    </row>
    <row r="3246" spans="1:10" x14ac:dyDescent="0.25">
      <c r="A3246" t="s">
        <v>96</v>
      </c>
      <c r="B3246" t="s">
        <v>97</v>
      </c>
      <c r="C3246">
        <v>2</v>
      </c>
      <c r="D3246">
        <v>6</v>
      </c>
      <c r="E3246" t="s">
        <v>30</v>
      </c>
      <c r="F3246" s="1" t="s">
        <v>148</v>
      </c>
      <c r="G3246" t="str">
        <f>VLOOKUP(A3246,Total!$A$1:$J$47,8,0)</f>
        <v>Upper: Textile 100 | Sole: Plastic 100</v>
      </c>
      <c r="H3246" s="6">
        <f>VLOOKUP(A3246,Total!$A$1:$J$47,9,0)</f>
        <v>60</v>
      </c>
      <c r="I3246" s="5">
        <f t="shared" si="100"/>
        <v>71.399999999999991</v>
      </c>
      <c r="J3246" s="5">
        <f t="shared" si="101"/>
        <v>142.79999999999998</v>
      </c>
    </row>
    <row r="3247" spans="1:10" x14ac:dyDescent="0.25">
      <c r="A3247" t="s">
        <v>92</v>
      </c>
      <c r="B3247" t="s">
        <v>93</v>
      </c>
      <c r="C3247">
        <v>5</v>
      </c>
      <c r="D3247">
        <v>6</v>
      </c>
      <c r="E3247" t="s">
        <v>30</v>
      </c>
      <c r="F3247" s="1" t="s">
        <v>14</v>
      </c>
      <c r="G3247" t="str">
        <f>VLOOKUP(A3247,Total!$A$1:$J$47,8,0)</f>
        <v>Upper: PU 100 | Sole: Rubber 100</v>
      </c>
      <c r="H3247" s="6">
        <f>VLOOKUP(A3247,Total!$A$1:$J$47,9,0)</f>
        <v>60</v>
      </c>
      <c r="I3247" s="5">
        <f t="shared" si="100"/>
        <v>71.399999999999991</v>
      </c>
      <c r="J3247" s="5">
        <f t="shared" si="101"/>
        <v>356.99999999999994</v>
      </c>
    </row>
    <row r="3248" spans="1:10" x14ac:dyDescent="0.25">
      <c r="A3248" t="s">
        <v>28</v>
      </c>
      <c r="B3248" t="s">
        <v>29</v>
      </c>
      <c r="C3248">
        <v>5</v>
      </c>
      <c r="D3248">
        <v>6</v>
      </c>
      <c r="E3248" t="s">
        <v>30</v>
      </c>
      <c r="F3248" s="1" t="s">
        <v>148</v>
      </c>
      <c r="G3248" t="str">
        <f>VLOOKUP(A3248,Total!$A$1:$J$47,8,0)</f>
        <v>Upper: Polyester 100 | Sole: Rubber 100</v>
      </c>
      <c r="H3248" s="6">
        <f>VLOOKUP(A3248,Total!$A$1:$J$47,9,0)</f>
        <v>60</v>
      </c>
      <c r="I3248" s="5">
        <f t="shared" si="100"/>
        <v>71.399999999999991</v>
      </c>
      <c r="J3248" s="5">
        <f t="shared" si="101"/>
        <v>356.99999999999994</v>
      </c>
    </row>
    <row r="3249" spans="1:10" x14ac:dyDescent="0.25">
      <c r="A3249" t="s">
        <v>28</v>
      </c>
      <c r="B3249" t="s">
        <v>29</v>
      </c>
      <c r="C3249">
        <v>5</v>
      </c>
      <c r="D3249">
        <v>6</v>
      </c>
      <c r="E3249" t="s">
        <v>30</v>
      </c>
      <c r="F3249" s="1" t="s">
        <v>147</v>
      </c>
      <c r="G3249" t="str">
        <f>VLOOKUP(A3249,Total!$A$1:$J$47,8,0)</f>
        <v>Upper: Polyester 100 | Sole: Rubber 100</v>
      </c>
      <c r="H3249" s="6">
        <f>VLOOKUP(A3249,Total!$A$1:$J$47,9,0)</f>
        <v>60</v>
      </c>
      <c r="I3249" s="5">
        <f t="shared" si="100"/>
        <v>71.399999999999991</v>
      </c>
      <c r="J3249" s="5">
        <f t="shared" si="101"/>
        <v>356.99999999999994</v>
      </c>
    </row>
    <row r="3250" spans="1:10" x14ac:dyDescent="0.25">
      <c r="A3250" t="s">
        <v>123</v>
      </c>
      <c r="B3250" t="s">
        <v>124</v>
      </c>
      <c r="C3250">
        <v>5</v>
      </c>
      <c r="D3250">
        <v>7</v>
      </c>
      <c r="E3250" t="s">
        <v>30</v>
      </c>
      <c r="F3250" s="1" t="s">
        <v>20</v>
      </c>
      <c r="G3250" t="str">
        <f>VLOOKUP(A3250,Total!$A$1:$J$47,8,0)</f>
        <v>Upper: Synthetic Materials Lining And Sock: Synthetic Materials Outer: Other Synthetic Materials</v>
      </c>
      <c r="H3250" s="6">
        <f>VLOOKUP(A3250,Total!$A$1:$J$47,9,0)</f>
        <v>35</v>
      </c>
      <c r="I3250" s="5">
        <f t="shared" si="100"/>
        <v>41.65</v>
      </c>
      <c r="J3250" s="5">
        <f t="shared" si="101"/>
        <v>208.25</v>
      </c>
    </row>
    <row r="3251" spans="1:10" x14ac:dyDescent="0.25">
      <c r="A3251" t="s">
        <v>107</v>
      </c>
      <c r="B3251" t="s">
        <v>109</v>
      </c>
      <c r="C3251">
        <v>4</v>
      </c>
      <c r="D3251">
        <v>7</v>
      </c>
      <c r="E3251" t="s">
        <v>30</v>
      </c>
      <c r="F3251" s="1" t="s">
        <v>22</v>
      </c>
      <c r="G3251" t="str">
        <f>VLOOKUP(A3251,Total!$A$1:$J$47,8,0)</f>
        <v>Upper: PU 100 | Sole: Rubber 100</v>
      </c>
      <c r="H3251" s="6">
        <f>VLOOKUP(A3251,Total!$A$1:$J$47,9,0)</f>
        <v>55</v>
      </c>
      <c r="I3251" s="5">
        <f t="shared" si="100"/>
        <v>65.45</v>
      </c>
      <c r="J3251" s="5">
        <f t="shared" si="101"/>
        <v>261.8</v>
      </c>
    </row>
    <row r="3252" spans="1:10" x14ac:dyDescent="0.25">
      <c r="A3252" t="s">
        <v>107</v>
      </c>
      <c r="B3252" t="s">
        <v>109</v>
      </c>
      <c r="C3252">
        <v>4</v>
      </c>
      <c r="D3252">
        <v>7</v>
      </c>
      <c r="E3252" t="s">
        <v>30</v>
      </c>
      <c r="F3252" s="1" t="s">
        <v>148</v>
      </c>
      <c r="G3252" t="str">
        <f>VLOOKUP(A3252,Total!$A$1:$J$47,8,0)</f>
        <v>Upper: PU 100 | Sole: Rubber 100</v>
      </c>
      <c r="H3252" s="6">
        <f>VLOOKUP(A3252,Total!$A$1:$J$47,9,0)</f>
        <v>55</v>
      </c>
      <c r="I3252" s="5">
        <f t="shared" si="100"/>
        <v>65.45</v>
      </c>
      <c r="J3252" s="5">
        <f t="shared" si="101"/>
        <v>261.8</v>
      </c>
    </row>
    <row r="3253" spans="1:10" x14ac:dyDescent="0.25">
      <c r="A3253" t="s">
        <v>66</v>
      </c>
      <c r="B3253" t="s">
        <v>67</v>
      </c>
      <c r="C3253">
        <v>5</v>
      </c>
      <c r="D3253">
        <v>7</v>
      </c>
      <c r="E3253" t="s">
        <v>30</v>
      </c>
      <c r="F3253" s="1" t="s">
        <v>14</v>
      </c>
      <c r="G3253" t="str">
        <f>VLOOKUP(A3253,Total!$A$1:$J$47,8,0)</f>
        <v>Upper: PU 100 | Sole: Rubber 100</v>
      </c>
      <c r="H3253" s="6">
        <f>VLOOKUP(A3253,Total!$A$1:$J$47,9,0)</f>
        <v>55</v>
      </c>
      <c r="I3253" s="5">
        <f t="shared" si="100"/>
        <v>65.45</v>
      </c>
      <c r="J3253" s="5">
        <f t="shared" si="101"/>
        <v>327.25</v>
      </c>
    </row>
    <row r="3254" spans="1:10" x14ac:dyDescent="0.25">
      <c r="A3254" t="s">
        <v>120</v>
      </c>
      <c r="B3254" t="s">
        <v>121</v>
      </c>
      <c r="C3254">
        <v>4</v>
      </c>
      <c r="D3254">
        <v>7</v>
      </c>
      <c r="E3254" t="s">
        <v>30</v>
      </c>
      <c r="F3254" s="1" t="s">
        <v>20</v>
      </c>
      <c r="G3254" t="str">
        <f>VLOOKUP(A3254,Total!$A$1:$J$47,8,0)</f>
        <v>Upper-100% Polyester  sock-100% polyurethane outsole-TPR</v>
      </c>
      <c r="H3254" s="6">
        <f>VLOOKUP(A3254,Total!$A$1:$J$47,9,0)</f>
        <v>35</v>
      </c>
      <c r="I3254" s="5">
        <f t="shared" si="100"/>
        <v>41.65</v>
      </c>
      <c r="J3254" s="5">
        <f t="shared" si="101"/>
        <v>166.6</v>
      </c>
    </row>
    <row r="3255" spans="1:10" x14ac:dyDescent="0.25">
      <c r="A3255" t="s">
        <v>120</v>
      </c>
      <c r="B3255" t="s">
        <v>121</v>
      </c>
      <c r="C3255">
        <v>4</v>
      </c>
      <c r="D3255">
        <v>7</v>
      </c>
      <c r="E3255" t="s">
        <v>30</v>
      </c>
      <c r="F3255" s="1" t="s">
        <v>147</v>
      </c>
      <c r="G3255" t="str">
        <f>VLOOKUP(A3255,Total!$A$1:$J$47,8,0)</f>
        <v>Upper-100% Polyester  sock-100% polyurethane outsole-TPR</v>
      </c>
      <c r="H3255" s="6">
        <f>VLOOKUP(A3255,Total!$A$1:$J$47,9,0)</f>
        <v>35</v>
      </c>
      <c r="I3255" s="5">
        <f t="shared" si="100"/>
        <v>41.65</v>
      </c>
      <c r="J3255" s="5">
        <f t="shared" si="101"/>
        <v>166.6</v>
      </c>
    </row>
    <row r="3256" spans="1:10" x14ac:dyDescent="0.25">
      <c r="A3256" t="s">
        <v>123</v>
      </c>
      <c r="B3256" t="s">
        <v>124</v>
      </c>
      <c r="C3256">
        <v>5</v>
      </c>
      <c r="D3256">
        <v>7</v>
      </c>
      <c r="E3256" t="s">
        <v>30</v>
      </c>
      <c r="F3256" s="1" t="s">
        <v>20</v>
      </c>
      <c r="G3256" t="str">
        <f>VLOOKUP(A3256,Total!$A$1:$J$47,8,0)</f>
        <v>Upper: Synthetic Materials Lining And Sock: Synthetic Materials Outer: Other Synthetic Materials</v>
      </c>
      <c r="H3256" s="6">
        <f>VLOOKUP(A3256,Total!$A$1:$J$47,9,0)</f>
        <v>35</v>
      </c>
      <c r="I3256" s="5">
        <f t="shared" si="100"/>
        <v>41.65</v>
      </c>
      <c r="J3256" s="5">
        <f t="shared" si="101"/>
        <v>208.25</v>
      </c>
    </row>
    <row r="3257" spans="1:10" x14ac:dyDescent="0.25">
      <c r="A3257" t="s">
        <v>120</v>
      </c>
      <c r="B3257" t="s">
        <v>121</v>
      </c>
      <c r="C3257">
        <v>3</v>
      </c>
      <c r="D3257">
        <v>7</v>
      </c>
      <c r="E3257" t="s">
        <v>30</v>
      </c>
      <c r="F3257" s="1" t="s">
        <v>14</v>
      </c>
      <c r="G3257" t="str">
        <f>VLOOKUP(A3257,Total!$A$1:$J$47,8,0)</f>
        <v>Upper-100% Polyester  sock-100% polyurethane outsole-TPR</v>
      </c>
      <c r="H3257" s="6">
        <f>VLOOKUP(A3257,Total!$A$1:$J$47,9,0)</f>
        <v>35</v>
      </c>
      <c r="I3257" s="5">
        <f t="shared" si="100"/>
        <v>41.65</v>
      </c>
      <c r="J3257" s="5">
        <f t="shared" si="101"/>
        <v>124.94999999999999</v>
      </c>
    </row>
    <row r="3258" spans="1:10" x14ac:dyDescent="0.25">
      <c r="A3258" t="s">
        <v>120</v>
      </c>
      <c r="B3258" t="s">
        <v>121</v>
      </c>
      <c r="C3258">
        <v>4</v>
      </c>
      <c r="D3258">
        <v>7</v>
      </c>
      <c r="E3258" t="s">
        <v>30</v>
      </c>
      <c r="F3258" s="1" t="s">
        <v>31</v>
      </c>
      <c r="G3258" t="str">
        <f>VLOOKUP(A3258,Total!$A$1:$J$47,8,0)</f>
        <v>Upper-100% Polyester  sock-100% polyurethane outsole-TPR</v>
      </c>
      <c r="H3258" s="6">
        <f>VLOOKUP(A3258,Total!$A$1:$J$47,9,0)</f>
        <v>35</v>
      </c>
      <c r="I3258" s="5">
        <f t="shared" si="100"/>
        <v>41.65</v>
      </c>
      <c r="J3258" s="5">
        <f t="shared" si="101"/>
        <v>166.6</v>
      </c>
    </row>
    <row r="3259" spans="1:10" x14ac:dyDescent="0.25">
      <c r="A3259" t="s">
        <v>123</v>
      </c>
      <c r="B3259" t="s">
        <v>124</v>
      </c>
      <c r="C3259">
        <v>2</v>
      </c>
      <c r="D3259">
        <v>7</v>
      </c>
      <c r="E3259" t="s">
        <v>30</v>
      </c>
      <c r="F3259" s="1" t="s">
        <v>31</v>
      </c>
      <c r="G3259" t="str">
        <f>VLOOKUP(A3259,Total!$A$1:$J$47,8,0)</f>
        <v>Upper: Synthetic Materials Lining And Sock: Synthetic Materials Outer: Other Synthetic Materials</v>
      </c>
      <c r="H3259" s="6">
        <f>VLOOKUP(A3259,Total!$A$1:$J$47,9,0)</f>
        <v>35</v>
      </c>
      <c r="I3259" s="5">
        <f t="shared" si="100"/>
        <v>41.65</v>
      </c>
      <c r="J3259" s="5">
        <f t="shared" si="101"/>
        <v>83.3</v>
      </c>
    </row>
    <row r="3260" spans="1:10" x14ac:dyDescent="0.25">
      <c r="A3260" t="s">
        <v>123</v>
      </c>
      <c r="B3260" t="s">
        <v>124</v>
      </c>
      <c r="C3260">
        <v>4</v>
      </c>
      <c r="D3260">
        <v>7</v>
      </c>
      <c r="E3260" t="s">
        <v>30</v>
      </c>
      <c r="F3260" s="1" t="s">
        <v>20</v>
      </c>
      <c r="G3260" t="str">
        <f>VLOOKUP(A3260,Total!$A$1:$J$47,8,0)</f>
        <v>Upper: Synthetic Materials Lining And Sock: Synthetic Materials Outer: Other Synthetic Materials</v>
      </c>
      <c r="H3260" s="6">
        <f>VLOOKUP(A3260,Total!$A$1:$J$47,9,0)</f>
        <v>35</v>
      </c>
      <c r="I3260" s="5">
        <f t="shared" si="100"/>
        <v>41.65</v>
      </c>
      <c r="J3260" s="5">
        <f t="shared" si="101"/>
        <v>166.6</v>
      </c>
    </row>
    <row r="3261" spans="1:10" x14ac:dyDescent="0.25">
      <c r="A3261" t="s">
        <v>110</v>
      </c>
      <c r="B3261" t="s">
        <v>111</v>
      </c>
      <c r="C3261">
        <v>9</v>
      </c>
      <c r="D3261">
        <v>7</v>
      </c>
      <c r="E3261" t="s">
        <v>30</v>
      </c>
      <c r="F3261" s="1" t="s">
        <v>14</v>
      </c>
      <c r="G3261" t="str">
        <f>VLOOKUP(A3261,Total!$A$1:$J$47,8,0)</f>
        <v>Upper: Satin 100 | Sole: Rubber 100</v>
      </c>
      <c r="H3261" s="6">
        <f>VLOOKUP(A3261,Total!$A$1:$J$47,9,0)</f>
        <v>35</v>
      </c>
      <c r="I3261" s="5">
        <f t="shared" si="100"/>
        <v>41.65</v>
      </c>
      <c r="J3261" s="5">
        <f t="shared" si="101"/>
        <v>374.84999999999997</v>
      </c>
    </row>
    <row r="3262" spans="1:10" x14ac:dyDescent="0.25">
      <c r="A3262" t="s">
        <v>48</v>
      </c>
      <c r="B3262" t="s">
        <v>49</v>
      </c>
      <c r="C3262">
        <v>10</v>
      </c>
      <c r="D3262">
        <v>7</v>
      </c>
      <c r="E3262" t="s">
        <v>30</v>
      </c>
      <c r="F3262" s="1" t="s">
        <v>147</v>
      </c>
      <c r="G3262" t="str">
        <f>VLOOKUP(A3262,Total!$A$1:$J$47,8,0)</f>
        <v>Upper: Polyester 100 | Sole: Rubber 100</v>
      </c>
      <c r="H3262" s="6">
        <f>VLOOKUP(A3262,Total!$A$1:$J$47,9,0)</f>
        <v>34</v>
      </c>
      <c r="I3262" s="5">
        <f t="shared" si="100"/>
        <v>40.46</v>
      </c>
      <c r="J3262" s="5">
        <f t="shared" si="101"/>
        <v>404.6</v>
      </c>
    </row>
    <row r="3263" spans="1:10" x14ac:dyDescent="0.25">
      <c r="A3263" t="s">
        <v>107</v>
      </c>
      <c r="B3263" t="s">
        <v>109</v>
      </c>
      <c r="C3263">
        <v>4</v>
      </c>
      <c r="D3263">
        <v>7</v>
      </c>
      <c r="E3263" t="s">
        <v>30</v>
      </c>
      <c r="F3263" s="1" t="s">
        <v>147</v>
      </c>
      <c r="G3263" t="str">
        <f>VLOOKUP(A3263,Total!$A$1:$J$47,8,0)</f>
        <v>Upper: PU 100 | Sole: Rubber 100</v>
      </c>
      <c r="H3263" s="6">
        <f>VLOOKUP(A3263,Total!$A$1:$J$47,9,0)</f>
        <v>55</v>
      </c>
      <c r="I3263" s="5">
        <f t="shared" si="100"/>
        <v>65.45</v>
      </c>
      <c r="J3263" s="5">
        <f t="shared" si="101"/>
        <v>261.8</v>
      </c>
    </row>
    <row r="3264" spans="1:10" x14ac:dyDescent="0.25">
      <c r="A3264" t="s">
        <v>107</v>
      </c>
      <c r="B3264" t="s">
        <v>109</v>
      </c>
      <c r="C3264">
        <v>4</v>
      </c>
      <c r="D3264">
        <v>7</v>
      </c>
      <c r="E3264" t="s">
        <v>30</v>
      </c>
      <c r="F3264" s="1" t="s">
        <v>20</v>
      </c>
      <c r="G3264" t="str">
        <f>VLOOKUP(A3264,Total!$A$1:$J$47,8,0)</f>
        <v>Upper: PU 100 | Sole: Rubber 100</v>
      </c>
      <c r="H3264" s="6">
        <f>VLOOKUP(A3264,Total!$A$1:$J$47,9,0)</f>
        <v>55</v>
      </c>
      <c r="I3264" s="5">
        <f t="shared" si="100"/>
        <v>65.45</v>
      </c>
      <c r="J3264" s="5">
        <f t="shared" si="101"/>
        <v>261.8</v>
      </c>
    </row>
    <row r="3265" spans="1:10" x14ac:dyDescent="0.25">
      <c r="A3265" t="s">
        <v>107</v>
      </c>
      <c r="B3265" t="s">
        <v>109</v>
      </c>
      <c r="C3265">
        <v>4</v>
      </c>
      <c r="D3265">
        <v>7</v>
      </c>
      <c r="E3265" t="s">
        <v>30</v>
      </c>
      <c r="F3265" s="1" t="s">
        <v>147</v>
      </c>
      <c r="G3265" t="str">
        <f>VLOOKUP(A3265,Total!$A$1:$J$47,8,0)</f>
        <v>Upper: PU 100 | Sole: Rubber 100</v>
      </c>
      <c r="H3265" s="6">
        <f>VLOOKUP(A3265,Total!$A$1:$J$47,9,0)</f>
        <v>55</v>
      </c>
      <c r="I3265" s="5">
        <f t="shared" si="100"/>
        <v>65.45</v>
      </c>
      <c r="J3265" s="5">
        <f t="shared" si="101"/>
        <v>261.8</v>
      </c>
    </row>
    <row r="3266" spans="1:10" x14ac:dyDescent="0.25">
      <c r="A3266" t="s">
        <v>107</v>
      </c>
      <c r="B3266" t="s">
        <v>109</v>
      </c>
      <c r="C3266">
        <v>4</v>
      </c>
      <c r="D3266">
        <v>7</v>
      </c>
      <c r="E3266" t="s">
        <v>30</v>
      </c>
      <c r="F3266" s="1" t="s">
        <v>148</v>
      </c>
      <c r="G3266" t="str">
        <f>VLOOKUP(A3266,Total!$A$1:$J$47,8,0)</f>
        <v>Upper: PU 100 | Sole: Rubber 100</v>
      </c>
      <c r="H3266" s="6">
        <f>VLOOKUP(A3266,Total!$A$1:$J$47,9,0)</f>
        <v>55</v>
      </c>
      <c r="I3266" s="5">
        <f t="shared" si="100"/>
        <v>65.45</v>
      </c>
      <c r="J3266" s="5">
        <f t="shared" si="101"/>
        <v>261.8</v>
      </c>
    </row>
    <row r="3267" spans="1:10" x14ac:dyDescent="0.25">
      <c r="A3267" t="s">
        <v>107</v>
      </c>
      <c r="B3267" t="s">
        <v>109</v>
      </c>
      <c r="C3267">
        <v>4</v>
      </c>
      <c r="D3267">
        <v>7</v>
      </c>
      <c r="E3267" t="s">
        <v>30</v>
      </c>
      <c r="F3267" s="1" t="s">
        <v>20</v>
      </c>
      <c r="G3267" t="str">
        <f>VLOOKUP(A3267,Total!$A$1:$J$47,8,0)</f>
        <v>Upper: PU 100 | Sole: Rubber 100</v>
      </c>
      <c r="H3267" s="6">
        <f>VLOOKUP(A3267,Total!$A$1:$J$47,9,0)</f>
        <v>55</v>
      </c>
      <c r="I3267" s="5">
        <f t="shared" ref="I3267:I3330" si="102">H3267*1.19</f>
        <v>65.45</v>
      </c>
      <c r="J3267" s="5">
        <f t="shared" ref="J3267:J3330" si="103">I3267*C3267</f>
        <v>261.8</v>
      </c>
    </row>
    <row r="3268" spans="1:10" x14ac:dyDescent="0.25">
      <c r="A3268" t="s">
        <v>107</v>
      </c>
      <c r="B3268" t="s">
        <v>109</v>
      </c>
      <c r="C3268">
        <v>4</v>
      </c>
      <c r="D3268">
        <v>7</v>
      </c>
      <c r="E3268" t="s">
        <v>30</v>
      </c>
      <c r="F3268" s="1" t="s">
        <v>148</v>
      </c>
      <c r="G3268" t="str">
        <f>VLOOKUP(A3268,Total!$A$1:$J$47,8,0)</f>
        <v>Upper: PU 100 | Sole: Rubber 100</v>
      </c>
      <c r="H3268" s="6">
        <f>VLOOKUP(A3268,Total!$A$1:$J$47,9,0)</f>
        <v>55</v>
      </c>
      <c r="I3268" s="5">
        <f t="shared" si="102"/>
        <v>65.45</v>
      </c>
      <c r="J3268" s="5">
        <f t="shared" si="103"/>
        <v>261.8</v>
      </c>
    </row>
    <row r="3269" spans="1:10" x14ac:dyDescent="0.25">
      <c r="A3269" t="s">
        <v>66</v>
      </c>
      <c r="B3269" t="s">
        <v>67</v>
      </c>
      <c r="C3269">
        <v>5</v>
      </c>
      <c r="D3269">
        <v>7</v>
      </c>
      <c r="E3269" t="s">
        <v>30</v>
      </c>
      <c r="F3269" s="1" t="s">
        <v>148</v>
      </c>
      <c r="G3269" t="str">
        <f>VLOOKUP(A3269,Total!$A$1:$J$47,8,0)</f>
        <v>Upper: PU 100 | Sole: Rubber 100</v>
      </c>
      <c r="H3269" s="6">
        <f>VLOOKUP(A3269,Total!$A$1:$J$47,9,0)</f>
        <v>55</v>
      </c>
      <c r="I3269" s="5">
        <f t="shared" si="102"/>
        <v>65.45</v>
      </c>
      <c r="J3269" s="5">
        <f t="shared" si="103"/>
        <v>327.25</v>
      </c>
    </row>
    <row r="3270" spans="1:10" x14ac:dyDescent="0.25">
      <c r="A3270" t="s">
        <v>66</v>
      </c>
      <c r="B3270" t="s">
        <v>67</v>
      </c>
      <c r="C3270">
        <v>5</v>
      </c>
      <c r="D3270">
        <v>7</v>
      </c>
      <c r="E3270" t="s">
        <v>30</v>
      </c>
      <c r="F3270" s="1" t="s">
        <v>20</v>
      </c>
      <c r="G3270" t="str">
        <f>VLOOKUP(A3270,Total!$A$1:$J$47,8,0)</f>
        <v>Upper: PU 100 | Sole: Rubber 100</v>
      </c>
      <c r="H3270" s="6">
        <f>VLOOKUP(A3270,Total!$A$1:$J$47,9,0)</f>
        <v>55</v>
      </c>
      <c r="I3270" s="5">
        <f t="shared" si="102"/>
        <v>65.45</v>
      </c>
      <c r="J3270" s="5">
        <f t="shared" si="103"/>
        <v>327.25</v>
      </c>
    </row>
    <row r="3271" spans="1:10" x14ac:dyDescent="0.25">
      <c r="A3271" t="s">
        <v>66</v>
      </c>
      <c r="B3271" t="s">
        <v>67</v>
      </c>
      <c r="C3271">
        <v>5</v>
      </c>
      <c r="D3271">
        <v>7</v>
      </c>
      <c r="E3271" t="s">
        <v>30</v>
      </c>
      <c r="F3271" s="1" t="s">
        <v>22</v>
      </c>
      <c r="G3271" t="str">
        <f>VLOOKUP(A3271,Total!$A$1:$J$47,8,0)</f>
        <v>Upper: PU 100 | Sole: Rubber 100</v>
      </c>
      <c r="H3271" s="6">
        <f>VLOOKUP(A3271,Total!$A$1:$J$47,9,0)</f>
        <v>55</v>
      </c>
      <c r="I3271" s="5">
        <f t="shared" si="102"/>
        <v>65.45</v>
      </c>
      <c r="J3271" s="5">
        <f t="shared" si="103"/>
        <v>327.25</v>
      </c>
    </row>
    <row r="3272" spans="1:10" x14ac:dyDescent="0.25">
      <c r="A3272" t="s">
        <v>66</v>
      </c>
      <c r="B3272" t="s">
        <v>67</v>
      </c>
      <c r="C3272">
        <v>5</v>
      </c>
      <c r="D3272">
        <v>7</v>
      </c>
      <c r="E3272" t="s">
        <v>30</v>
      </c>
      <c r="F3272" s="1" t="s">
        <v>147</v>
      </c>
      <c r="G3272" t="str">
        <f>VLOOKUP(A3272,Total!$A$1:$J$47,8,0)</f>
        <v>Upper: PU 100 | Sole: Rubber 100</v>
      </c>
      <c r="H3272" s="6">
        <f>VLOOKUP(A3272,Total!$A$1:$J$47,9,0)</f>
        <v>55</v>
      </c>
      <c r="I3272" s="5">
        <f t="shared" si="102"/>
        <v>65.45</v>
      </c>
      <c r="J3272" s="5">
        <f t="shared" si="103"/>
        <v>327.25</v>
      </c>
    </row>
    <row r="3273" spans="1:10" x14ac:dyDescent="0.25">
      <c r="A3273" t="s">
        <v>110</v>
      </c>
      <c r="B3273" t="s">
        <v>111</v>
      </c>
      <c r="C3273">
        <v>9</v>
      </c>
      <c r="D3273">
        <v>7</v>
      </c>
      <c r="E3273" t="s">
        <v>30</v>
      </c>
      <c r="F3273" s="1" t="s">
        <v>147</v>
      </c>
      <c r="G3273" t="str">
        <f>VLOOKUP(A3273,Total!$A$1:$J$47,8,0)</f>
        <v>Upper: Satin 100 | Sole: Rubber 100</v>
      </c>
      <c r="H3273" s="6">
        <f>VLOOKUP(A3273,Total!$A$1:$J$47,9,0)</f>
        <v>35</v>
      </c>
      <c r="I3273" s="5">
        <f t="shared" si="102"/>
        <v>41.65</v>
      </c>
      <c r="J3273" s="5">
        <f t="shared" si="103"/>
        <v>374.84999999999997</v>
      </c>
    </row>
    <row r="3274" spans="1:10" x14ac:dyDescent="0.25">
      <c r="A3274" t="s">
        <v>33</v>
      </c>
      <c r="B3274" t="s">
        <v>34</v>
      </c>
      <c r="C3274">
        <v>12</v>
      </c>
      <c r="D3274">
        <v>8</v>
      </c>
      <c r="E3274" t="s">
        <v>30</v>
      </c>
      <c r="F3274" s="1" t="s">
        <v>147</v>
      </c>
      <c r="G3274" t="str">
        <f>VLOOKUP(A3274,Total!$A$1:$J$47,8,0)</f>
        <v>Upper: Satin 100 | Sole: Rubber 100</v>
      </c>
      <c r="H3274" s="6">
        <f>VLOOKUP(A3274,Total!$A$1:$J$47,9,0)</f>
        <v>30</v>
      </c>
      <c r="I3274" s="5">
        <f t="shared" si="102"/>
        <v>35.699999999999996</v>
      </c>
      <c r="J3274" s="5">
        <f t="shared" si="103"/>
        <v>428.4</v>
      </c>
    </row>
    <row r="3275" spans="1:10" x14ac:dyDescent="0.25">
      <c r="A3275" t="s">
        <v>36</v>
      </c>
      <c r="B3275" t="s">
        <v>37</v>
      </c>
      <c r="C3275">
        <v>10</v>
      </c>
      <c r="D3275">
        <v>8</v>
      </c>
      <c r="E3275" t="s">
        <v>30</v>
      </c>
      <c r="F3275" s="1" t="s">
        <v>147</v>
      </c>
      <c r="G3275" t="str">
        <f>VLOOKUP(A3275,Total!$A$1:$J$47,8,0)</f>
        <v>Upper: Polyester 100 | Sole: Rubber 100</v>
      </c>
      <c r="H3275" s="6">
        <f>VLOOKUP(A3275,Total!$A$1:$J$47,9,0)</f>
        <v>30</v>
      </c>
      <c r="I3275" s="5">
        <f t="shared" si="102"/>
        <v>35.699999999999996</v>
      </c>
      <c r="J3275" s="5">
        <f t="shared" si="103"/>
        <v>356.99999999999994</v>
      </c>
    </row>
    <row r="3276" spans="1:10" x14ac:dyDescent="0.25">
      <c r="A3276" t="s">
        <v>66</v>
      </c>
      <c r="B3276" t="s">
        <v>67</v>
      </c>
      <c r="C3276">
        <v>5</v>
      </c>
      <c r="D3276">
        <v>8</v>
      </c>
      <c r="E3276" t="s">
        <v>30</v>
      </c>
      <c r="F3276" s="1" t="s">
        <v>22</v>
      </c>
      <c r="G3276" t="str">
        <f>VLOOKUP(A3276,Total!$A$1:$J$47,8,0)</f>
        <v>Upper: PU 100 | Sole: Rubber 100</v>
      </c>
      <c r="H3276" s="6">
        <f>VLOOKUP(A3276,Total!$A$1:$J$47,9,0)</f>
        <v>55</v>
      </c>
      <c r="I3276" s="5">
        <f t="shared" si="102"/>
        <v>65.45</v>
      </c>
      <c r="J3276" s="5">
        <f t="shared" si="103"/>
        <v>327.25</v>
      </c>
    </row>
    <row r="3277" spans="1:10" x14ac:dyDescent="0.25">
      <c r="A3277" t="s">
        <v>42</v>
      </c>
      <c r="B3277" t="s">
        <v>43</v>
      </c>
      <c r="C3277">
        <v>5</v>
      </c>
      <c r="D3277">
        <v>8</v>
      </c>
      <c r="E3277" t="s">
        <v>30</v>
      </c>
      <c r="F3277" s="1" t="s">
        <v>14</v>
      </c>
      <c r="G3277" t="str">
        <f>VLOOKUP(A3277,Total!$A$1:$J$47,8,0)</f>
        <v>Upper: PU 100 | Sole: Rubber 100</v>
      </c>
      <c r="H3277" s="6">
        <f>VLOOKUP(A3277,Total!$A$1:$J$47,9,0)</f>
        <v>65</v>
      </c>
      <c r="I3277" s="5">
        <f t="shared" si="102"/>
        <v>77.349999999999994</v>
      </c>
      <c r="J3277" s="5">
        <f t="shared" si="103"/>
        <v>386.75</v>
      </c>
    </row>
    <row r="3278" spans="1:10" x14ac:dyDescent="0.25">
      <c r="A3278" t="s">
        <v>42</v>
      </c>
      <c r="B3278" t="s">
        <v>43</v>
      </c>
      <c r="C3278">
        <v>5</v>
      </c>
      <c r="D3278">
        <v>8</v>
      </c>
      <c r="E3278" t="s">
        <v>30</v>
      </c>
      <c r="F3278" s="1" t="s">
        <v>20</v>
      </c>
      <c r="G3278" t="str">
        <f>VLOOKUP(A3278,Total!$A$1:$J$47,8,0)</f>
        <v>Upper: PU 100 | Sole: Rubber 100</v>
      </c>
      <c r="H3278" s="6">
        <f>VLOOKUP(A3278,Total!$A$1:$J$47,9,0)</f>
        <v>65</v>
      </c>
      <c r="I3278" s="5">
        <f t="shared" si="102"/>
        <v>77.349999999999994</v>
      </c>
      <c r="J3278" s="5">
        <f t="shared" si="103"/>
        <v>386.75</v>
      </c>
    </row>
    <row r="3279" spans="1:10" x14ac:dyDescent="0.25">
      <c r="A3279" t="s">
        <v>50</v>
      </c>
      <c r="B3279" t="s">
        <v>52</v>
      </c>
      <c r="C3279">
        <v>12</v>
      </c>
      <c r="D3279">
        <v>8</v>
      </c>
      <c r="E3279" t="s">
        <v>30</v>
      </c>
      <c r="F3279" s="1" t="s">
        <v>20</v>
      </c>
      <c r="G3279" t="str">
        <f>VLOOKUP(A3279,Total!$A$1:$J$47,8,0)</f>
        <v>Upper: Polyurethane 100 | Sole: Polyurethane 100</v>
      </c>
      <c r="H3279" s="6">
        <f>VLOOKUP(A3279,Total!$A$1:$J$47,9,0)</f>
        <v>24</v>
      </c>
      <c r="I3279" s="5">
        <f t="shared" si="102"/>
        <v>28.56</v>
      </c>
      <c r="J3279" s="5">
        <f t="shared" si="103"/>
        <v>342.71999999999997</v>
      </c>
    </row>
    <row r="3280" spans="1:10" x14ac:dyDescent="0.25">
      <c r="A3280" t="s">
        <v>58</v>
      </c>
      <c r="B3280" t="s">
        <v>59</v>
      </c>
      <c r="C3280">
        <v>2</v>
      </c>
      <c r="D3280">
        <v>8</v>
      </c>
      <c r="E3280" t="s">
        <v>30</v>
      </c>
      <c r="F3280" s="1" t="s">
        <v>22</v>
      </c>
      <c r="G3280" t="str">
        <f>VLOOKUP(A3280,Total!$A$1:$J$47,8,0)</f>
        <v>Upper: PU 100 | Sole: Thermoplastic Rubber 100</v>
      </c>
      <c r="H3280" s="6">
        <f>VLOOKUP(A3280,Total!$A$1:$J$47,9,0)</f>
        <v>55</v>
      </c>
      <c r="I3280" s="5">
        <f t="shared" si="102"/>
        <v>65.45</v>
      </c>
      <c r="J3280" s="5">
        <f t="shared" si="103"/>
        <v>130.9</v>
      </c>
    </row>
    <row r="3281" spans="1:10" x14ac:dyDescent="0.25">
      <c r="A3281" t="s">
        <v>96</v>
      </c>
      <c r="B3281" t="s">
        <v>97</v>
      </c>
      <c r="C3281">
        <v>2</v>
      </c>
      <c r="D3281">
        <v>8</v>
      </c>
      <c r="E3281" t="s">
        <v>30</v>
      </c>
      <c r="F3281" s="1" t="s">
        <v>147</v>
      </c>
      <c r="G3281" t="str">
        <f>VLOOKUP(A3281,Total!$A$1:$J$47,8,0)</f>
        <v>Upper: Textile 100 | Sole: Plastic 100</v>
      </c>
      <c r="H3281" s="6">
        <f>VLOOKUP(A3281,Total!$A$1:$J$47,9,0)</f>
        <v>60</v>
      </c>
      <c r="I3281" s="5">
        <f t="shared" si="102"/>
        <v>71.399999999999991</v>
      </c>
      <c r="J3281" s="5">
        <f t="shared" si="103"/>
        <v>142.79999999999998</v>
      </c>
    </row>
    <row r="3282" spans="1:10" x14ac:dyDescent="0.25">
      <c r="A3282" t="s">
        <v>58</v>
      </c>
      <c r="B3282" t="s">
        <v>59</v>
      </c>
      <c r="C3282">
        <v>2</v>
      </c>
      <c r="D3282">
        <v>8</v>
      </c>
      <c r="E3282" t="s">
        <v>30</v>
      </c>
      <c r="F3282" s="1" t="s">
        <v>147</v>
      </c>
      <c r="G3282" t="str">
        <f>VLOOKUP(A3282,Total!$A$1:$J$47,8,0)</f>
        <v>Upper: PU 100 | Sole: Thermoplastic Rubber 100</v>
      </c>
      <c r="H3282" s="6">
        <f>VLOOKUP(A3282,Total!$A$1:$J$47,9,0)</f>
        <v>55</v>
      </c>
      <c r="I3282" s="5">
        <f t="shared" si="102"/>
        <v>65.45</v>
      </c>
      <c r="J3282" s="5">
        <f t="shared" si="103"/>
        <v>130.9</v>
      </c>
    </row>
    <row r="3283" spans="1:10" x14ac:dyDescent="0.25">
      <c r="A3283" t="s">
        <v>107</v>
      </c>
      <c r="B3283" t="s">
        <v>109</v>
      </c>
      <c r="C3283">
        <v>4</v>
      </c>
      <c r="D3283">
        <v>8</v>
      </c>
      <c r="E3283" t="s">
        <v>30</v>
      </c>
      <c r="F3283" s="1" t="s">
        <v>20</v>
      </c>
      <c r="G3283" t="str">
        <f>VLOOKUP(A3283,Total!$A$1:$J$47,8,0)</f>
        <v>Upper: PU 100 | Sole: Rubber 100</v>
      </c>
      <c r="H3283" s="6">
        <f>VLOOKUP(A3283,Total!$A$1:$J$47,9,0)</f>
        <v>55</v>
      </c>
      <c r="I3283" s="5">
        <f t="shared" si="102"/>
        <v>65.45</v>
      </c>
      <c r="J3283" s="5">
        <f t="shared" si="103"/>
        <v>261.8</v>
      </c>
    </row>
    <row r="3284" spans="1:10" x14ac:dyDescent="0.25">
      <c r="A3284" t="s">
        <v>103</v>
      </c>
      <c r="B3284" t="s">
        <v>104</v>
      </c>
      <c r="C3284">
        <v>7</v>
      </c>
      <c r="D3284">
        <v>8</v>
      </c>
      <c r="E3284" t="s">
        <v>30</v>
      </c>
      <c r="F3284" s="1" t="s">
        <v>20</v>
      </c>
      <c r="G3284" t="str">
        <f>VLOOKUP(A3284,Total!$A$1:$J$47,8,0)</f>
        <v>Upper: PU 100 | Sole: Rubber 100</v>
      </c>
      <c r="H3284" s="6">
        <f>VLOOKUP(A3284,Total!$A$1:$J$47,9,0)</f>
        <v>36</v>
      </c>
      <c r="I3284" s="5">
        <f t="shared" si="102"/>
        <v>42.839999999999996</v>
      </c>
      <c r="J3284" s="5">
        <f t="shared" si="103"/>
        <v>299.88</v>
      </c>
    </row>
    <row r="3285" spans="1:10" x14ac:dyDescent="0.25">
      <c r="A3285" t="s">
        <v>103</v>
      </c>
      <c r="B3285" t="s">
        <v>104</v>
      </c>
      <c r="C3285">
        <v>7</v>
      </c>
      <c r="D3285">
        <v>8</v>
      </c>
      <c r="E3285" t="s">
        <v>30</v>
      </c>
      <c r="F3285" s="1" t="s">
        <v>22</v>
      </c>
      <c r="G3285" t="str">
        <f>VLOOKUP(A3285,Total!$A$1:$J$47,8,0)</f>
        <v>Upper: PU 100 | Sole: Rubber 100</v>
      </c>
      <c r="H3285" s="6">
        <f>VLOOKUP(A3285,Total!$A$1:$J$47,9,0)</f>
        <v>36</v>
      </c>
      <c r="I3285" s="5">
        <f t="shared" si="102"/>
        <v>42.839999999999996</v>
      </c>
      <c r="J3285" s="5">
        <f t="shared" si="103"/>
        <v>299.88</v>
      </c>
    </row>
    <row r="3286" spans="1:10" x14ac:dyDescent="0.25">
      <c r="A3286" t="s">
        <v>103</v>
      </c>
      <c r="B3286" t="s">
        <v>104</v>
      </c>
      <c r="C3286">
        <v>7</v>
      </c>
      <c r="D3286">
        <v>8</v>
      </c>
      <c r="E3286" t="s">
        <v>30</v>
      </c>
      <c r="F3286" s="1" t="s">
        <v>31</v>
      </c>
      <c r="G3286" t="str">
        <f>VLOOKUP(A3286,Total!$A$1:$J$47,8,0)</f>
        <v>Upper: PU 100 | Sole: Rubber 100</v>
      </c>
      <c r="H3286" s="6">
        <f>VLOOKUP(A3286,Total!$A$1:$J$47,9,0)</f>
        <v>36</v>
      </c>
      <c r="I3286" s="5">
        <f t="shared" si="102"/>
        <v>42.839999999999996</v>
      </c>
      <c r="J3286" s="5">
        <f t="shared" si="103"/>
        <v>299.88</v>
      </c>
    </row>
    <row r="3287" spans="1:10" x14ac:dyDescent="0.25">
      <c r="A3287" t="s">
        <v>103</v>
      </c>
      <c r="B3287" t="s">
        <v>104</v>
      </c>
      <c r="C3287">
        <v>7</v>
      </c>
      <c r="D3287">
        <v>8</v>
      </c>
      <c r="E3287" t="s">
        <v>30</v>
      </c>
      <c r="F3287" s="1" t="s">
        <v>147</v>
      </c>
      <c r="G3287" t="str">
        <f>VLOOKUP(A3287,Total!$A$1:$J$47,8,0)</f>
        <v>Upper: PU 100 | Sole: Rubber 100</v>
      </c>
      <c r="H3287" s="6">
        <f>VLOOKUP(A3287,Total!$A$1:$J$47,9,0)</f>
        <v>36</v>
      </c>
      <c r="I3287" s="5">
        <f t="shared" si="102"/>
        <v>42.839999999999996</v>
      </c>
      <c r="J3287" s="5">
        <f t="shared" si="103"/>
        <v>299.88</v>
      </c>
    </row>
    <row r="3288" spans="1:10" x14ac:dyDescent="0.25">
      <c r="A3288" t="s">
        <v>103</v>
      </c>
      <c r="B3288" t="s">
        <v>104</v>
      </c>
      <c r="C3288">
        <v>7</v>
      </c>
      <c r="D3288">
        <v>8</v>
      </c>
      <c r="E3288" t="s">
        <v>30</v>
      </c>
      <c r="F3288" s="1" t="s">
        <v>148</v>
      </c>
      <c r="G3288" t="str">
        <f>VLOOKUP(A3288,Total!$A$1:$J$47,8,0)</f>
        <v>Upper: PU 100 | Sole: Rubber 100</v>
      </c>
      <c r="H3288" s="6">
        <f>VLOOKUP(A3288,Total!$A$1:$J$47,9,0)</f>
        <v>36</v>
      </c>
      <c r="I3288" s="5">
        <f t="shared" si="102"/>
        <v>42.839999999999996</v>
      </c>
      <c r="J3288" s="5">
        <f t="shared" si="103"/>
        <v>299.88</v>
      </c>
    </row>
    <row r="3289" spans="1:10" x14ac:dyDescent="0.25">
      <c r="A3289" t="s">
        <v>126</v>
      </c>
      <c r="B3289" t="s">
        <v>127</v>
      </c>
      <c r="C3289">
        <v>5</v>
      </c>
      <c r="D3289">
        <v>8</v>
      </c>
      <c r="E3289" t="s">
        <v>30</v>
      </c>
      <c r="F3289" s="1" t="s">
        <v>148</v>
      </c>
      <c r="G3289" t="str">
        <f>VLOOKUP(A3289,Total!$A$1:$J$47,8,0)</f>
        <v>Upper: PU 100 | Sole: Rubber 100</v>
      </c>
      <c r="H3289" s="6">
        <f>VLOOKUP(A3289,Total!$A$1:$J$47,9,0)</f>
        <v>38</v>
      </c>
      <c r="I3289" s="5">
        <f t="shared" si="102"/>
        <v>45.22</v>
      </c>
      <c r="J3289" s="5">
        <f t="shared" si="103"/>
        <v>226.1</v>
      </c>
    </row>
    <row r="3290" spans="1:10" x14ac:dyDescent="0.25">
      <c r="A3290" t="s">
        <v>123</v>
      </c>
      <c r="B3290" t="s">
        <v>124</v>
      </c>
      <c r="C3290">
        <v>4</v>
      </c>
      <c r="D3290">
        <v>8</v>
      </c>
      <c r="E3290" t="s">
        <v>30</v>
      </c>
      <c r="F3290" s="1" t="s">
        <v>147</v>
      </c>
      <c r="G3290" t="str">
        <f>VLOOKUP(A3290,Total!$A$1:$J$47,8,0)</f>
        <v>Upper: Synthetic Materials Lining And Sock: Synthetic Materials Outer: Other Synthetic Materials</v>
      </c>
      <c r="H3290" s="6">
        <f>VLOOKUP(A3290,Total!$A$1:$J$47,9,0)</f>
        <v>35</v>
      </c>
      <c r="I3290" s="5">
        <f t="shared" si="102"/>
        <v>41.65</v>
      </c>
      <c r="J3290" s="5">
        <f t="shared" si="103"/>
        <v>166.6</v>
      </c>
    </row>
    <row r="3291" spans="1:10" x14ac:dyDescent="0.25">
      <c r="A3291" t="s">
        <v>46</v>
      </c>
      <c r="B3291" t="s">
        <v>47</v>
      </c>
      <c r="C3291">
        <v>6</v>
      </c>
      <c r="D3291">
        <v>8</v>
      </c>
      <c r="E3291" t="s">
        <v>30</v>
      </c>
      <c r="F3291" s="1" t="s">
        <v>31</v>
      </c>
      <c r="G3291" t="str">
        <f>VLOOKUP(A3291,Total!$A$1:$J$47,8,0)</f>
        <v>Upper: PU 100 | Sole: Rubber 100</v>
      </c>
      <c r="H3291" s="6">
        <f>VLOOKUP(A3291,Total!$A$1:$J$47,9,0)</f>
        <v>55</v>
      </c>
      <c r="I3291" s="5">
        <f t="shared" si="102"/>
        <v>65.45</v>
      </c>
      <c r="J3291" s="5">
        <f t="shared" si="103"/>
        <v>392.70000000000005</v>
      </c>
    </row>
    <row r="3292" spans="1:10" x14ac:dyDescent="0.25">
      <c r="A3292" t="s">
        <v>123</v>
      </c>
      <c r="B3292" t="s">
        <v>124</v>
      </c>
      <c r="C3292">
        <v>4</v>
      </c>
      <c r="D3292">
        <v>8</v>
      </c>
      <c r="E3292" t="s">
        <v>30</v>
      </c>
      <c r="F3292" s="1" t="s">
        <v>147</v>
      </c>
      <c r="G3292" t="str">
        <f>VLOOKUP(A3292,Total!$A$1:$J$47,8,0)</f>
        <v>Upper: Synthetic Materials Lining And Sock: Synthetic Materials Outer: Other Synthetic Materials</v>
      </c>
      <c r="H3292" s="6">
        <f>VLOOKUP(A3292,Total!$A$1:$J$47,9,0)</f>
        <v>35</v>
      </c>
      <c r="I3292" s="5">
        <f t="shared" si="102"/>
        <v>41.65</v>
      </c>
      <c r="J3292" s="5">
        <f t="shared" si="103"/>
        <v>166.6</v>
      </c>
    </row>
    <row r="3293" spans="1:10" x14ac:dyDescent="0.25">
      <c r="A3293" t="s">
        <v>103</v>
      </c>
      <c r="B3293" t="s">
        <v>104</v>
      </c>
      <c r="C3293">
        <v>7</v>
      </c>
      <c r="D3293">
        <v>8</v>
      </c>
      <c r="E3293" t="s">
        <v>30</v>
      </c>
      <c r="F3293" s="1" t="s">
        <v>148</v>
      </c>
      <c r="G3293" t="str">
        <f>VLOOKUP(A3293,Total!$A$1:$J$47,8,0)</f>
        <v>Upper: PU 100 | Sole: Rubber 100</v>
      </c>
      <c r="H3293" s="6">
        <f>VLOOKUP(A3293,Total!$A$1:$J$47,9,0)</f>
        <v>36</v>
      </c>
      <c r="I3293" s="5">
        <f t="shared" si="102"/>
        <v>42.839999999999996</v>
      </c>
      <c r="J3293" s="5">
        <f t="shared" si="103"/>
        <v>299.88</v>
      </c>
    </row>
    <row r="3294" spans="1:10" x14ac:dyDescent="0.25">
      <c r="A3294" t="s">
        <v>103</v>
      </c>
      <c r="B3294" t="s">
        <v>104</v>
      </c>
      <c r="C3294">
        <v>7</v>
      </c>
      <c r="D3294">
        <v>8</v>
      </c>
      <c r="E3294" t="s">
        <v>30</v>
      </c>
      <c r="F3294" s="1" t="s">
        <v>20</v>
      </c>
      <c r="G3294" t="str">
        <f>VLOOKUP(A3294,Total!$A$1:$J$47,8,0)</f>
        <v>Upper: PU 100 | Sole: Rubber 100</v>
      </c>
      <c r="H3294" s="6">
        <f>VLOOKUP(A3294,Total!$A$1:$J$47,9,0)</f>
        <v>36</v>
      </c>
      <c r="I3294" s="5">
        <f t="shared" si="102"/>
        <v>42.839999999999996</v>
      </c>
      <c r="J3294" s="5">
        <f t="shared" si="103"/>
        <v>299.88</v>
      </c>
    </row>
    <row r="3295" spans="1:10" x14ac:dyDescent="0.25">
      <c r="A3295" t="s">
        <v>103</v>
      </c>
      <c r="B3295" t="s">
        <v>104</v>
      </c>
      <c r="C3295">
        <v>7</v>
      </c>
      <c r="D3295">
        <v>8</v>
      </c>
      <c r="E3295" t="s">
        <v>30</v>
      </c>
      <c r="F3295" s="1" t="s">
        <v>14</v>
      </c>
      <c r="G3295" t="str">
        <f>VLOOKUP(A3295,Total!$A$1:$J$47,8,0)</f>
        <v>Upper: PU 100 | Sole: Rubber 100</v>
      </c>
      <c r="H3295" s="6">
        <f>VLOOKUP(A3295,Total!$A$1:$J$47,9,0)</f>
        <v>36</v>
      </c>
      <c r="I3295" s="5">
        <f t="shared" si="102"/>
        <v>42.839999999999996</v>
      </c>
      <c r="J3295" s="5">
        <f t="shared" si="103"/>
        <v>299.88</v>
      </c>
    </row>
    <row r="3296" spans="1:10" x14ac:dyDescent="0.25">
      <c r="A3296" t="s">
        <v>103</v>
      </c>
      <c r="B3296" t="s">
        <v>104</v>
      </c>
      <c r="C3296">
        <v>7</v>
      </c>
      <c r="D3296">
        <v>8</v>
      </c>
      <c r="E3296" t="s">
        <v>30</v>
      </c>
      <c r="F3296" s="1" t="s">
        <v>147</v>
      </c>
      <c r="G3296" t="str">
        <f>VLOOKUP(A3296,Total!$A$1:$J$47,8,0)</f>
        <v>Upper: PU 100 | Sole: Rubber 100</v>
      </c>
      <c r="H3296" s="6">
        <f>VLOOKUP(A3296,Total!$A$1:$J$47,9,0)</f>
        <v>36</v>
      </c>
      <c r="I3296" s="5">
        <f t="shared" si="102"/>
        <v>42.839999999999996</v>
      </c>
      <c r="J3296" s="5">
        <f t="shared" si="103"/>
        <v>299.88</v>
      </c>
    </row>
    <row r="3297" spans="1:10" x14ac:dyDescent="0.25">
      <c r="A3297" t="s">
        <v>103</v>
      </c>
      <c r="B3297" t="s">
        <v>104</v>
      </c>
      <c r="C3297">
        <v>7</v>
      </c>
      <c r="D3297">
        <v>8</v>
      </c>
      <c r="E3297" t="s">
        <v>30</v>
      </c>
      <c r="F3297" s="1" t="s">
        <v>20</v>
      </c>
      <c r="G3297" t="str">
        <f>VLOOKUP(A3297,Total!$A$1:$J$47,8,0)</f>
        <v>Upper: PU 100 | Sole: Rubber 100</v>
      </c>
      <c r="H3297" s="6">
        <f>VLOOKUP(A3297,Total!$A$1:$J$47,9,0)</f>
        <v>36</v>
      </c>
      <c r="I3297" s="5">
        <f t="shared" si="102"/>
        <v>42.839999999999996</v>
      </c>
      <c r="J3297" s="5">
        <f t="shared" si="103"/>
        <v>299.88</v>
      </c>
    </row>
    <row r="3298" spans="1:10" x14ac:dyDescent="0.25">
      <c r="A3298" t="s">
        <v>96</v>
      </c>
      <c r="B3298" t="s">
        <v>97</v>
      </c>
      <c r="C3298">
        <v>2</v>
      </c>
      <c r="D3298">
        <v>9</v>
      </c>
      <c r="E3298" t="s">
        <v>30</v>
      </c>
      <c r="F3298" s="1" t="s">
        <v>22</v>
      </c>
      <c r="G3298" t="str">
        <f>VLOOKUP(A3298,Total!$A$1:$J$47,8,0)</f>
        <v>Upper: Textile 100 | Sole: Plastic 100</v>
      </c>
      <c r="H3298" s="6">
        <f>VLOOKUP(A3298,Total!$A$1:$J$47,9,0)</f>
        <v>60</v>
      </c>
      <c r="I3298" s="5">
        <f t="shared" si="102"/>
        <v>71.399999999999991</v>
      </c>
      <c r="J3298" s="5">
        <f t="shared" si="103"/>
        <v>142.79999999999998</v>
      </c>
    </row>
    <row r="3299" spans="1:10" x14ac:dyDescent="0.25">
      <c r="A3299" t="s">
        <v>107</v>
      </c>
      <c r="B3299" t="s">
        <v>109</v>
      </c>
      <c r="C3299">
        <v>4</v>
      </c>
      <c r="D3299">
        <v>9</v>
      </c>
      <c r="E3299" t="s">
        <v>30</v>
      </c>
      <c r="F3299" s="1" t="s">
        <v>148</v>
      </c>
      <c r="G3299" t="str">
        <f>VLOOKUP(A3299,Total!$A$1:$J$47,8,0)</f>
        <v>Upper: PU 100 | Sole: Rubber 100</v>
      </c>
      <c r="H3299" s="6">
        <f>VLOOKUP(A3299,Total!$A$1:$J$47,9,0)</f>
        <v>55</v>
      </c>
      <c r="I3299" s="5">
        <f t="shared" si="102"/>
        <v>65.45</v>
      </c>
      <c r="J3299" s="5">
        <f t="shared" si="103"/>
        <v>261.8</v>
      </c>
    </row>
    <row r="3300" spans="1:10" x14ac:dyDescent="0.25">
      <c r="A3300" t="s">
        <v>110</v>
      </c>
      <c r="B3300" t="s">
        <v>111</v>
      </c>
      <c r="C3300">
        <v>9</v>
      </c>
      <c r="D3300">
        <v>9</v>
      </c>
      <c r="E3300" t="s">
        <v>30</v>
      </c>
      <c r="F3300" s="1" t="s">
        <v>20</v>
      </c>
      <c r="G3300" t="str">
        <f>VLOOKUP(A3300,Total!$A$1:$J$47,8,0)</f>
        <v>Upper: Satin 100 | Sole: Rubber 100</v>
      </c>
      <c r="H3300" s="6">
        <f>VLOOKUP(A3300,Total!$A$1:$J$47,9,0)</f>
        <v>35</v>
      </c>
      <c r="I3300" s="5">
        <f t="shared" si="102"/>
        <v>41.65</v>
      </c>
      <c r="J3300" s="5">
        <f t="shared" si="103"/>
        <v>374.84999999999997</v>
      </c>
    </row>
    <row r="3301" spans="1:10" x14ac:dyDescent="0.25">
      <c r="A3301" t="s">
        <v>75</v>
      </c>
      <c r="B3301" t="s">
        <v>76</v>
      </c>
      <c r="C3301">
        <v>8</v>
      </c>
      <c r="D3301">
        <v>9</v>
      </c>
      <c r="E3301" t="s">
        <v>30</v>
      </c>
      <c r="F3301" s="1" t="s">
        <v>147</v>
      </c>
      <c r="G3301" t="str">
        <f>VLOOKUP(A3301,Total!$A$1:$J$47,8,0)</f>
        <v>Upper: Polyester 100 | Sole: PVC 100</v>
      </c>
      <c r="H3301" s="6">
        <f>VLOOKUP(A3301,Total!$A$1:$J$47,9,0)</f>
        <v>30</v>
      </c>
      <c r="I3301" s="5">
        <f t="shared" si="102"/>
        <v>35.699999999999996</v>
      </c>
      <c r="J3301" s="5">
        <f t="shared" si="103"/>
        <v>285.59999999999997</v>
      </c>
    </row>
    <row r="3302" spans="1:10" x14ac:dyDescent="0.25">
      <c r="A3302" t="s">
        <v>123</v>
      </c>
      <c r="B3302" t="s">
        <v>124</v>
      </c>
      <c r="C3302">
        <v>1</v>
      </c>
      <c r="D3302">
        <v>9</v>
      </c>
      <c r="E3302" t="s">
        <v>30</v>
      </c>
      <c r="F3302" s="1" t="s">
        <v>22</v>
      </c>
      <c r="G3302" t="str">
        <f>VLOOKUP(A3302,Total!$A$1:$J$47,8,0)</f>
        <v>Upper: Synthetic Materials Lining And Sock: Synthetic Materials Outer: Other Synthetic Materials</v>
      </c>
      <c r="H3302" s="6">
        <f>VLOOKUP(A3302,Total!$A$1:$J$47,9,0)</f>
        <v>35</v>
      </c>
      <c r="I3302" s="5">
        <f t="shared" si="102"/>
        <v>41.65</v>
      </c>
      <c r="J3302" s="5">
        <f t="shared" si="103"/>
        <v>41.65</v>
      </c>
    </row>
    <row r="3303" spans="1:10" x14ac:dyDescent="0.25">
      <c r="A3303" t="s">
        <v>96</v>
      </c>
      <c r="B3303" t="s">
        <v>97</v>
      </c>
      <c r="C3303">
        <v>2</v>
      </c>
      <c r="D3303">
        <v>9</v>
      </c>
      <c r="E3303" t="s">
        <v>30</v>
      </c>
      <c r="F3303" s="1" t="s">
        <v>14</v>
      </c>
      <c r="G3303" t="str">
        <f>VLOOKUP(A3303,Total!$A$1:$J$47,8,0)</f>
        <v>Upper: Textile 100 | Sole: Plastic 100</v>
      </c>
      <c r="H3303" s="6">
        <f>VLOOKUP(A3303,Total!$A$1:$J$47,9,0)</f>
        <v>60</v>
      </c>
      <c r="I3303" s="5">
        <f t="shared" si="102"/>
        <v>71.399999999999991</v>
      </c>
      <c r="J3303" s="5">
        <f t="shared" si="103"/>
        <v>142.79999999999998</v>
      </c>
    </row>
    <row r="3304" spans="1:10" x14ac:dyDescent="0.25">
      <c r="A3304" t="s">
        <v>66</v>
      </c>
      <c r="B3304" t="s">
        <v>67</v>
      </c>
      <c r="C3304">
        <v>5</v>
      </c>
      <c r="D3304">
        <v>9</v>
      </c>
      <c r="E3304" t="s">
        <v>30</v>
      </c>
      <c r="F3304" s="1" t="s">
        <v>22</v>
      </c>
      <c r="G3304" t="str">
        <f>VLOOKUP(A3304,Total!$A$1:$J$47,8,0)</f>
        <v>Upper: PU 100 | Sole: Rubber 100</v>
      </c>
      <c r="H3304" s="6">
        <f>VLOOKUP(A3304,Total!$A$1:$J$47,9,0)</f>
        <v>55</v>
      </c>
      <c r="I3304" s="5">
        <f t="shared" si="102"/>
        <v>65.45</v>
      </c>
      <c r="J3304" s="5">
        <f t="shared" si="103"/>
        <v>327.25</v>
      </c>
    </row>
    <row r="3305" spans="1:10" x14ac:dyDescent="0.25">
      <c r="A3305" t="s">
        <v>96</v>
      </c>
      <c r="B3305" t="s">
        <v>97</v>
      </c>
      <c r="C3305">
        <v>2</v>
      </c>
      <c r="D3305">
        <v>9</v>
      </c>
      <c r="E3305" t="s">
        <v>30</v>
      </c>
      <c r="F3305" s="1" t="s">
        <v>22</v>
      </c>
      <c r="G3305" t="str">
        <f>VLOOKUP(A3305,Total!$A$1:$J$47,8,0)</f>
        <v>Upper: Textile 100 | Sole: Plastic 100</v>
      </c>
      <c r="H3305" s="6">
        <f>VLOOKUP(A3305,Total!$A$1:$J$47,9,0)</f>
        <v>60</v>
      </c>
      <c r="I3305" s="5">
        <f t="shared" si="102"/>
        <v>71.399999999999991</v>
      </c>
      <c r="J3305" s="5">
        <f t="shared" si="103"/>
        <v>142.79999999999998</v>
      </c>
    </row>
    <row r="3306" spans="1:10" x14ac:dyDescent="0.25">
      <c r="A3306" t="s">
        <v>128</v>
      </c>
      <c r="B3306" t="s">
        <v>129</v>
      </c>
      <c r="C3306">
        <v>5</v>
      </c>
      <c r="D3306">
        <v>9</v>
      </c>
      <c r="E3306" t="s">
        <v>30</v>
      </c>
      <c r="F3306" s="1" t="s">
        <v>20</v>
      </c>
      <c r="G3306" t="str">
        <f>VLOOKUP(A3306,Total!$A$1:$J$47,8,0)</f>
        <v>Upper: PU 100 | Sole: Rubber 100</v>
      </c>
      <c r="H3306" s="6">
        <f>VLOOKUP(A3306,Total!$A$1:$J$47,9,0)</f>
        <v>60</v>
      </c>
      <c r="I3306" s="5">
        <f t="shared" si="102"/>
        <v>71.399999999999991</v>
      </c>
      <c r="J3306" s="5">
        <f t="shared" si="103"/>
        <v>356.99999999999994</v>
      </c>
    </row>
    <row r="3307" spans="1:10" x14ac:dyDescent="0.25">
      <c r="A3307" t="s">
        <v>92</v>
      </c>
      <c r="B3307" t="s">
        <v>93</v>
      </c>
      <c r="C3307">
        <v>5</v>
      </c>
      <c r="D3307">
        <v>9</v>
      </c>
      <c r="E3307" t="s">
        <v>30</v>
      </c>
      <c r="F3307" s="1" t="s">
        <v>147</v>
      </c>
      <c r="G3307" t="str">
        <f>VLOOKUP(A3307,Total!$A$1:$J$47,8,0)</f>
        <v>Upper: PU 100 | Sole: Rubber 100</v>
      </c>
      <c r="H3307" s="6">
        <f>VLOOKUP(A3307,Total!$A$1:$J$47,9,0)</f>
        <v>60</v>
      </c>
      <c r="I3307" s="5">
        <f t="shared" si="102"/>
        <v>71.399999999999991</v>
      </c>
      <c r="J3307" s="5">
        <f t="shared" si="103"/>
        <v>356.99999999999994</v>
      </c>
    </row>
    <row r="3308" spans="1:10" x14ac:dyDescent="0.25">
      <c r="A3308" t="s">
        <v>66</v>
      </c>
      <c r="B3308" t="s">
        <v>67</v>
      </c>
      <c r="C3308">
        <v>5</v>
      </c>
      <c r="D3308">
        <v>9</v>
      </c>
      <c r="E3308" t="s">
        <v>30</v>
      </c>
      <c r="F3308" s="1" t="s">
        <v>31</v>
      </c>
      <c r="G3308" t="str">
        <f>VLOOKUP(A3308,Total!$A$1:$J$47,8,0)</f>
        <v>Upper: PU 100 | Sole: Rubber 100</v>
      </c>
      <c r="H3308" s="6">
        <f>VLOOKUP(A3308,Total!$A$1:$J$47,9,0)</f>
        <v>55</v>
      </c>
      <c r="I3308" s="5">
        <f t="shared" si="102"/>
        <v>65.45</v>
      </c>
      <c r="J3308" s="5">
        <f t="shared" si="103"/>
        <v>327.25</v>
      </c>
    </row>
    <row r="3309" spans="1:10" x14ac:dyDescent="0.25">
      <c r="A3309" t="s">
        <v>58</v>
      </c>
      <c r="B3309" t="s">
        <v>59</v>
      </c>
      <c r="C3309">
        <v>2</v>
      </c>
      <c r="D3309">
        <v>9</v>
      </c>
      <c r="E3309" t="s">
        <v>30</v>
      </c>
      <c r="F3309" s="1" t="s">
        <v>20</v>
      </c>
      <c r="G3309" t="str">
        <f>VLOOKUP(A3309,Total!$A$1:$J$47,8,0)</f>
        <v>Upper: PU 100 | Sole: Thermoplastic Rubber 100</v>
      </c>
      <c r="H3309" s="6">
        <f>VLOOKUP(A3309,Total!$A$1:$J$47,9,0)</f>
        <v>55</v>
      </c>
      <c r="I3309" s="5">
        <f t="shared" si="102"/>
        <v>65.45</v>
      </c>
      <c r="J3309" s="5">
        <f t="shared" si="103"/>
        <v>130.9</v>
      </c>
    </row>
    <row r="3310" spans="1:10" x14ac:dyDescent="0.25">
      <c r="A3310" t="s">
        <v>68</v>
      </c>
      <c r="B3310" t="s">
        <v>69</v>
      </c>
      <c r="C3310">
        <v>2</v>
      </c>
      <c r="D3310">
        <v>9</v>
      </c>
      <c r="E3310" t="s">
        <v>30</v>
      </c>
      <c r="F3310" s="1" t="s">
        <v>14</v>
      </c>
      <c r="G3310" t="str">
        <f>VLOOKUP(A3310,Total!$A$1:$J$47,8,0)</f>
        <v>Upper: PU 100 | Sole: Thermoplastic Rubber 100</v>
      </c>
      <c r="H3310" s="6">
        <f>VLOOKUP(A3310,Total!$A$1:$J$47,9,0)</f>
        <v>55</v>
      </c>
      <c r="I3310" s="5">
        <f t="shared" si="102"/>
        <v>65.45</v>
      </c>
      <c r="J3310" s="5">
        <f t="shared" si="103"/>
        <v>130.9</v>
      </c>
    </row>
    <row r="3311" spans="1:10" x14ac:dyDescent="0.25">
      <c r="A3311" t="s">
        <v>58</v>
      </c>
      <c r="B3311" t="s">
        <v>59</v>
      </c>
      <c r="C3311">
        <v>2</v>
      </c>
      <c r="D3311">
        <v>9</v>
      </c>
      <c r="E3311" t="s">
        <v>30</v>
      </c>
      <c r="F3311" s="1" t="s">
        <v>147</v>
      </c>
      <c r="G3311" t="str">
        <f>VLOOKUP(A3311,Total!$A$1:$J$47,8,0)</f>
        <v>Upper: PU 100 | Sole: Thermoplastic Rubber 100</v>
      </c>
      <c r="H3311" s="6">
        <f>VLOOKUP(A3311,Total!$A$1:$J$47,9,0)</f>
        <v>55</v>
      </c>
      <c r="I3311" s="5">
        <f t="shared" si="102"/>
        <v>65.45</v>
      </c>
      <c r="J3311" s="5">
        <f t="shared" si="103"/>
        <v>130.9</v>
      </c>
    </row>
    <row r="3312" spans="1:10" x14ac:dyDescent="0.25">
      <c r="A3312" t="s">
        <v>68</v>
      </c>
      <c r="B3312" t="s">
        <v>69</v>
      </c>
      <c r="C3312">
        <v>1</v>
      </c>
      <c r="D3312">
        <v>9</v>
      </c>
      <c r="E3312" t="s">
        <v>30</v>
      </c>
      <c r="F3312" s="1" t="s">
        <v>20</v>
      </c>
      <c r="G3312" t="str">
        <f>VLOOKUP(A3312,Total!$A$1:$J$47,8,0)</f>
        <v>Upper: PU 100 | Sole: Thermoplastic Rubber 100</v>
      </c>
      <c r="H3312" s="6">
        <f>VLOOKUP(A3312,Total!$A$1:$J$47,9,0)</f>
        <v>55</v>
      </c>
      <c r="I3312" s="5">
        <f t="shared" si="102"/>
        <v>65.45</v>
      </c>
      <c r="J3312" s="5">
        <f t="shared" si="103"/>
        <v>65.45</v>
      </c>
    </row>
    <row r="3313" spans="1:10" x14ac:dyDescent="0.25">
      <c r="A3313" t="s">
        <v>68</v>
      </c>
      <c r="B3313" t="s">
        <v>69</v>
      </c>
      <c r="C3313">
        <v>2</v>
      </c>
      <c r="D3313">
        <v>9</v>
      </c>
      <c r="E3313" t="s">
        <v>30</v>
      </c>
      <c r="F3313" s="1" t="s">
        <v>20</v>
      </c>
      <c r="G3313" t="str">
        <f>VLOOKUP(A3313,Total!$A$1:$J$47,8,0)</f>
        <v>Upper: PU 100 | Sole: Thermoplastic Rubber 100</v>
      </c>
      <c r="H3313" s="6">
        <f>VLOOKUP(A3313,Total!$A$1:$J$47,9,0)</f>
        <v>55</v>
      </c>
      <c r="I3313" s="5">
        <f t="shared" si="102"/>
        <v>65.45</v>
      </c>
      <c r="J3313" s="5">
        <f t="shared" si="103"/>
        <v>130.9</v>
      </c>
    </row>
    <row r="3314" spans="1:10" x14ac:dyDescent="0.25">
      <c r="A3314" t="s">
        <v>75</v>
      </c>
      <c r="B3314" t="s">
        <v>76</v>
      </c>
      <c r="C3314">
        <v>8</v>
      </c>
      <c r="D3314">
        <v>9</v>
      </c>
      <c r="E3314" t="s">
        <v>30</v>
      </c>
      <c r="F3314" s="1" t="s">
        <v>20</v>
      </c>
      <c r="G3314" t="str">
        <f>VLOOKUP(A3314,Total!$A$1:$J$47,8,0)</f>
        <v>Upper: Polyester 100 | Sole: PVC 100</v>
      </c>
      <c r="H3314" s="6">
        <f>VLOOKUP(A3314,Total!$A$1:$J$47,9,0)</f>
        <v>30</v>
      </c>
      <c r="I3314" s="5">
        <f t="shared" si="102"/>
        <v>35.699999999999996</v>
      </c>
      <c r="J3314" s="5">
        <f t="shared" si="103"/>
        <v>285.59999999999997</v>
      </c>
    </row>
    <row r="3315" spans="1:10" x14ac:dyDescent="0.25">
      <c r="A3315" t="s">
        <v>36</v>
      </c>
      <c r="B3315" t="s">
        <v>37</v>
      </c>
      <c r="C3315">
        <v>10</v>
      </c>
      <c r="D3315">
        <v>9</v>
      </c>
      <c r="E3315" t="s">
        <v>30</v>
      </c>
      <c r="F3315" s="1" t="s">
        <v>148</v>
      </c>
      <c r="G3315" t="str">
        <f>VLOOKUP(A3315,Total!$A$1:$J$47,8,0)</f>
        <v>Upper: Polyester 100 | Sole: Rubber 100</v>
      </c>
      <c r="H3315" s="6">
        <f>VLOOKUP(A3315,Total!$A$1:$J$47,9,0)</f>
        <v>30</v>
      </c>
      <c r="I3315" s="5">
        <f t="shared" si="102"/>
        <v>35.699999999999996</v>
      </c>
      <c r="J3315" s="5">
        <f t="shared" si="103"/>
        <v>356.99999999999994</v>
      </c>
    </row>
    <row r="3316" spans="1:10" x14ac:dyDescent="0.25">
      <c r="A3316" t="s">
        <v>58</v>
      </c>
      <c r="B3316" t="s">
        <v>59</v>
      </c>
      <c r="C3316">
        <v>2</v>
      </c>
      <c r="D3316">
        <v>9</v>
      </c>
      <c r="E3316" t="s">
        <v>30</v>
      </c>
      <c r="F3316" s="1" t="s">
        <v>20</v>
      </c>
      <c r="G3316" t="str">
        <f>VLOOKUP(A3316,Total!$A$1:$J$47,8,0)</f>
        <v>Upper: PU 100 | Sole: Thermoplastic Rubber 100</v>
      </c>
      <c r="H3316" s="6">
        <f>VLOOKUP(A3316,Total!$A$1:$J$47,9,0)</f>
        <v>55</v>
      </c>
      <c r="I3316" s="5">
        <f t="shared" si="102"/>
        <v>65.45</v>
      </c>
      <c r="J3316" s="5">
        <f t="shared" si="103"/>
        <v>130.9</v>
      </c>
    </row>
    <row r="3317" spans="1:10" x14ac:dyDescent="0.25">
      <c r="A3317" t="s">
        <v>96</v>
      </c>
      <c r="B3317" t="s">
        <v>97</v>
      </c>
      <c r="C3317">
        <v>2</v>
      </c>
      <c r="D3317">
        <v>9</v>
      </c>
      <c r="E3317" t="s">
        <v>30</v>
      </c>
      <c r="F3317" s="1" t="s">
        <v>14</v>
      </c>
      <c r="G3317" t="str">
        <f>VLOOKUP(A3317,Total!$A$1:$J$47,8,0)</f>
        <v>Upper: Textile 100 | Sole: Plastic 100</v>
      </c>
      <c r="H3317" s="6">
        <f>VLOOKUP(A3317,Total!$A$1:$J$47,9,0)</f>
        <v>60</v>
      </c>
      <c r="I3317" s="5">
        <f t="shared" si="102"/>
        <v>71.399999999999991</v>
      </c>
      <c r="J3317" s="5">
        <f t="shared" si="103"/>
        <v>142.79999999999998</v>
      </c>
    </row>
    <row r="3318" spans="1:10" x14ac:dyDescent="0.25">
      <c r="A3318" t="s">
        <v>114</v>
      </c>
      <c r="B3318" t="s">
        <v>115</v>
      </c>
      <c r="C3318">
        <v>4</v>
      </c>
      <c r="D3318">
        <v>9</v>
      </c>
      <c r="E3318" t="s">
        <v>30</v>
      </c>
      <c r="F3318" s="1" t="s">
        <v>147</v>
      </c>
      <c r="G3318" t="str">
        <f>VLOOKUP(A3318,Total!$A$1:$J$47,8,0)</f>
        <v>Upper: PU 100 | Sole: Rubber 100</v>
      </c>
      <c r="H3318" s="6">
        <f>VLOOKUP(A3318,Total!$A$1:$J$47,9,0)</f>
        <v>60</v>
      </c>
      <c r="I3318" s="5">
        <f t="shared" si="102"/>
        <v>71.399999999999991</v>
      </c>
      <c r="J3318" s="5">
        <f t="shared" si="103"/>
        <v>285.59999999999997</v>
      </c>
    </row>
    <row r="3319" spans="1:10" x14ac:dyDescent="0.25">
      <c r="A3319" t="s">
        <v>114</v>
      </c>
      <c r="B3319" t="s">
        <v>115</v>
      </c>
      <c r="C3319">
        <v>4</v>
      </c>
      <c r="D3319">
        <v>9</v>
      </c>
      <c r="E3319" t="s">
        <v>30</v>
      </c>
      <c r="F3319" s="1" t="s">
        <v>31</v>
      </c>
      <c r="G3319" t="str">
        <f>VLOOKUP(A3319,Total!$A$1:$J$47,8,0)</f>
        <v>Upper: PU 100 | Sole: Rubber 100</v>
      </c>
      <c r="H3319" s="6">
        <f>VLOOKUP(A3319,Total!$A$1:$J$47,9,0)</f>
        <v>60</v>
      </c>
      <c r="I3319" s="5">
        <f t="shared" si="102"/>
        <v>71.399999999999991</v>
      </c>
      <c r="J3319" s="5">
        <f t="shared" si="103"/>
        <v>285.59999999999997</v>
      </c>
    </row>
    <row r="3320" spans="1:10" x14ac:dyDescent="0.25">
      <c r="A3320" t="s">
        <v>114</v>
      </c>
      <c r="B3320" t="s">
        <v>115</v>
      </c>
      <c r="C3320">
        <v>4</v>
      </c>
      <c r="D3320">
        <v>9</v>
      </c>
      <c r="E3320" t="s">
        <v>30</v>
      </c>
      <c r="F3320" s="1" t="s">
        <v>148</v>
      </c>
      <c r="G3320" t="str">
        <f>VLOOKUP(A3320,Total!$A$1:$J$47,8,0)</f>
        <v>Upper: PU 100 | Sole: Rubber 100</v>
      </c>
      <c r="H3320" s="6">
        <f>VLOOKUP(A3320,Total!$A$1:$J$47,9,0)</f>
        <v>60</v>
      </c>
      <c r="I3320" s="5">
        <f t="shared" si="102"/>
        <v>71.399999999999991</v>
      </c>
      <c r="J3320" s="5">
        <f t="shared" si="103"/>
        <v>285.59999999999997</v>
      </c>
    </row>
    <row r="3321" spans="1:10" x14ac:dyDescent="0.25">
      <c r="A3321" t="s">
        <v>105</v>
      </c>
      <c r="B3321" t="s">
        <v>106</v>
      </c>
      <c r="C3321">
        <v>5</v>
      </c>
      <c r="D3321">
        <v>9</v>
      </c>
      <c r="E3321" t="s">
        <v>30</v>
      </c>
      <c r="F3321" s="1" t="s">
        <v>20</v>
      </c>
      <c r="G3321" t="str">
        <f>VLOOKUP(A3321,Total!$A$1:$J$47,8,0)</f>
        <v>Upper: PU 100 | Sole: Rubber 100</v>
      </c>
      <c r="H3321" s="6">
        <f>VLOOKUP(A3321,Total!$A$1:$J$47,9,0)</f>
        <v>50</v>
      </c>
      <c r="I3321" s="5">
        <f t="shared" si="102"/>
        <v>59.5</v>
      </c>
      <c r="J3321" s="5">
        <f t="shared" si="103"/>
        <v>297.5</v>
      </c>
    </row>
    <row r="3322" spans="1:10" x14ac:dyDescent="0.25">
      <c r="A3322" t="s">
        <v>114</v>
      </c>
      <c r="B3322" t="s">
        <v>115</v>
      </c>
      <c r="C3322">
        <v>4</v>
      </c>
      <c r="D3322">
        <v>9</v>
      </c>
      <c r="E3322" t="s">
        <v>30</v>
      </c>
      <c r="F3322" s="1" t="s">
        <v>14</v>
      </c>
      <c r="G3322" t="str">
        <f>VLOOKUP(A3322,Total!$A$1:$J$47,8,0)</f>
        <v>Upper: PU 100 | Sole: Rubber 100</v>
      </c>
      <c r="H3322" s="6">
        <f>VLOOKUP(A3322,Total!$A$1:$J$47,9,0)</f>
        <v>60</v>
      </c>
      <c r="I3322" s="5">
        <f t="shared" si="102"/>
        <v>71.399999999999991</v>
      </c>
      <c r="J3322" s="5">
        <f t="shared" si="103"/>
        <v>285.59999999999997</v>
      </c>
    </row>
    <row r="3323" spans="1:10" x14ac:dyDescent="0.25">
      <c r="A3323" t="s">
        <v>105</v>
      </c>
      <c r="B3323" t="s">
        <v>106</v>
      </c>
      <c r="C3323">
        <v>5</v>
      </c>
      <c r="D3323">
        <v>10</v>
      </c>
      <c r="E3323" t="s">
        <v>30</v>
      </c>
      <c r="F3323" s="1" t="s">
        <v>14</v>
      </c>
      <c r="G3323" t="str">
        <f>VLOOKUP(A3323,Total!$A$1:$J$47,8,0)</f>
        <v>Upper: PU 100 | Sole: Rubber 100</v>
      </c>
      <c r="H3323" s="6">
        <f>VLOOKUP(A3323,Total!$A$1:$J$47,9,0)</f>
        <v>50</v>
      </c>
      <c r="I3323" s="5">
        <f t="shared" si="102"/>
        <v>59.5</v>
      </c>
      <c r="J3323" s="5">
        <f t="shared" si="103"/>
        <v>297.5</v>
      </c>
    </row>
    <row r="3324" spans="1:10" x14ac:dyDescent="0.25">
      <c r="A3324" t="s">
        <v>105</v>
      </c>
      <c r="B3324" t="s">
        <v>106</v>
      </c>
      <c r="C3324">
        <v>5</v>
      </c>
      <c r="D3324">
        <v>10</v>
      </c>
      <c r="E3324" t="s">
        <v>30</v>
      </c>
      <c r="F3324" s="1" t="s">
        <v>20</v>
      </c>
      <c r="G3324" t="str">
        <f>VLOOKUP(A3324,Total!$A$1:$J$47,8,0)</f>
        <v>Upper: PU 100 | Sole: Rubber 100</v>
      </c>
      <c r="H3324" s="6">
        <f>VLOOKUP(A3324,Total!$A$1:$J$47,9,0)</f>
        <v>50</v>
      </c>
      <c r="I3324" s="5">
        <f t="shared" si="102"/>
        <v>59.5</v>
      </c>
      <c r="J3324" s="5">
        <f t="shared" si="103"/>
        <v>297.5</v>
      </c>
    </row>
    <row r="3325" spans="1:10" x14ac:dyDescent="0.25">
      <c r="A3325" t="s">
        <v>33</v>
      </c>
      <c r="B3325" t="s">
        <v>34</v>
      </c>
      <c r="C3325">
        <v>12</v>
      </c>
      <c r="D3325">
        <v>10</v>
      </c>
      <c r="E3325" t="s">
        <v>30</v>
      </c>
      <c r="F3325" s="1" t="s">
        <v>147</v>
      </c>
      <c r="G3325" t="str">
        <f>VLOOKUP(A3325,Total!$A$1:$J$47,8,0)</f>
        <v>Upper: Satin 100 | Sole: Rubber 100</v>
      </c>
      <c r="H3325" s="6">
        <f>VLOOKUP(A3325,Total!$A$1:$J$47,9,0)</f>
        <v>30</v>
      </c>
      <c r="I3325" s="5">
        <f t="shared" si="102"/>
        <v>35.699999999999996</v>
      </c>
      <c r="J3325" s="5">
        <f t="shared" si="103"/>
        <v>428.4</v>
      </c>
    </row>
    <row r="3326" spans="1:10" x14ac:dyDescent="0.25">
      <c r="A3326" t="s">
        <v>99</v>
      </c>
      <c r="B3326" t="s">
        <v>100</v>
      </c>
      <c r="C3326">
        <v>12</v>
      </c>
      <c r="D3326">
        <v>10</v>
      </c>
      <c r="E3326" t="s">
        <v>30</v>
      </c>
      <c r="F3326" s="1" t="s">
        <v>147</v>
      </c>
      <c r="G3326" t="str">
        <f>VLOOKUP(A3326,Total!$A$1:$J$47,8,0)</f>
        <v>Upper: Satin 100 | Sole: Rubber 100</v>
      </c>
      <c r="H3326" s="6">
        <f>VLOOKUP(A3326,Total!$A$1:$J$47,9,0)</f>
        <v>30</v>
      </c>
      <c r="I3326" s="5">
        <f t="shared" si="102"/>
        <v>35.699999999999996</v>
      </c>
      <c r="J3326" s="5">
        <f t="shared" si="103"/>
        <v>428.4</v>
      </c>
    </row>
    <row r="3327" spans="1:10" x14ac:dyDescent="0.25">
      <c r="A3327" t="s">
        <v>68</v>
      </c>
      <c r="B3327" t="s">
        <v>69</v>
      </c>
      <c r="C3327">
        <v>2</v>
      </c>
      <c r="D3327">
        <v>10</v>
      </c>
      <c r="E3327" t="s">
        <v>30</v>
      </c>
      <c r="F3327" s="1" t="s">
        <v>147</v>
      </c>
      <c r="G3327" t="str">
        <f>VLOOKUP(A3327,Total!$A$1:$J$47,8,0)</f>
        <v>Upper: PU 100 | Sole: Thermoplastic Rubber 100</v>
      </c>
      <c r="H3327" s="6">
        <f>VLOOKUP(A3327,Total!$A$1:$J$47,9,0)</f>
        <v>55</v>
      </c>
      <c r="I3327" s="5">
        <f t="shared" si="102"/>
        <v>65.45</v>
      </c>
      <c r="J3327" s="5">
        <f t="shared" si="103"/>
        <v>130.9</v>
      </c>
    </row>
    <row r="3328" spans="1:10" x14ac:dyDescent="0.25">
      <c r="A3328" t="s">
        <v>105</v>
      </c>
      <c r="B3328" t="s">
        <v>106</v>
      </c>
      <c r="C3328">
        <v>5</v>
      </c>
      <c r="D3328">
        <v>10</v>
      </c>
      <c r="E3328" t="s">
        <v>30</v>
      </c>
      <c r="F3328" s="1" t="s">
        <v>148</v>
      </c>
      <c r="G3328" t="str">
        <f>VLOOKUP(A3328,Total!$A$1:$J$47,8,0)</f>
        <v>Upper: PU 100 | Sole: Rubber 100</v>
      </c>
      <c r="H3328" s="6">
        <f>VLOOKUP(A3328,Total!$A$1:$J$47,9,0)</f>
        <v>50</v>
      </c>
      <c r="I3328" s="5">
        <f t="shared" si="102"/>
        <v>59.5</v>
      </c>
      <c r="J3328" s="5">
        <f t="shared" si="103"/>
        <v>297.5</v>
      </c>
    </row>
    <row r="3329" spans="1:10" x14ac:dyDescent="0.25">
      <c r="A3329" t="s">
        <v>105</v>
      </c>
      <c r="B3329" t="s">
        <v>106</v>
      </c>
      <c r="C3329">
        <v>5</v>
      </c>
      <c r="D3329">
        <v>10</v>
      </c>
      <c r="E3329" t="s">
        <v>30</v>
      </c>
      <c r="F3329" s="1" t="s">
        <v>22</v>
      </c>
      <c r="G3329" t="str">
        <f>VLOOKUP(A3329,Total!$A$1:$J$47,8,0)</f>
        <v>Upper: PU 100 | Sole: Rubber 100</v>
      </c>
      <c r="H3329" s="6">
        <f>VLOOKUP(A3329,Total!$A$1:$J$47,9,0)</f>
        <v>50</v>
      </c>
      <c r="I3329" s="5">
        <f t="shared" si="102"/>
        <v>59.5</v>
      </c>
      <c r="J3329" s="5">
        <f t="shared" si="103"/>
        <v>297.5</v>
      </c>
    </row>
    <row r="3330" spans="1:10" x14ac:dyDescent="0.25">
      <c r="A3330" t="s">
        <v>68</v>
      </c>
      <c r="B3330" t="s">
        <v>69</v>
      </c>
      <c r="C3330">
        <v>2</v>
      </c>
      <c r="D3330">
        <v>10</v>
      </c>
      <c r="E3330" t="s">
        <v>30</v>
      </c>
      <c r="F3330" s="1" t="s">
        <v>20</v>
      </c>
      <c r="G3330" t="str">
        <f>VLOOKUP(A3330,Total!$A$1:$J$47,8,0)</f>
        <v>Upper: PU 100 | Sole: Thermoplastic Rubber 100</v>
      </c>
      <c r="H3330" s="6">
        <f>VLOOKUP(A3330,Total!$A$1:$J$47,9,0)</f>
        <v>55</v>
      </c>
      <c r="I3330" s="5">
        <f t="shared" si="102"/>
        <v>65.45</v>
      </c>
      <c r="J3330" s="5">
        <f t="shared" si="103"/>
        <v>130.9</v>
      </c>
    </row>
    <row r="3331" spans="1:10" x14ac:dyDescent="0.25">
      <c r="A3331" t="s">
        <v>105</v>
      </c>
      <c r="B3331" t="s">
        <v>106</v>
      </c>
      <c r="C3331">
        <v>5</v>
      </c>
      <c r="D3331">
        <v>10</v>
      </c>
      <c r="E3331" t="s">
        <v>30</v>
      </c>
      <c r="F3331" s="1" t="s">
        <v>148</v>
      </c>
      <c r="G3331" t="str">
        <f>VLOOKUP(A3331,Total!$A$1:$J$47,8,0)</f>
        <v>Upper: PU 100 | Sole: Rubber 100</v>
      </c>
      <c r="H3331" s="6">
        <f>VLOOKUP(A3331,Total!$A$1:$J$47,9,0)</f>
        <v>50</v>
      </c>
      <c r="I3331" s="5">
        <f t="shared" ref="I3331:I3394" si="104">H3331*1.19</f>
        <v>59.5</v>
      </c>
      <c r="J3331" s="5">
        <f t="shared" ref="J3331:J3394" si="105">I3331*C3331</f>
        <v>297.5</v>
      </c>
    </row>
    <row r="3332" spans="1:10" x14ac:dyDescent="0.25">
      <c r="A3332" t="s">
        <v>123</v>
      </c>
      <c r="B3332" t="s">
        <v>124</v>
      </c>
      <c r="C3332">
        <v>4</v>
      </c>
      <c r="D3332">
        <v>10</v>
      </c>
      <c r="E3332" t="s">
        <v>30</v>
      </c>
      <c r="F3332" s="1" t="s">
        <v>20</v>
      </c>
      <c r="G3332" t="str">
        <f>VLOOKUP(A3332,Total!$A$1:$J$47,8,0)</f>
        <v>Upper: Synthetic Materials Lining And Sock: Synthetic Materials Outer: Other Synthetic Materials</v>
      </c>
      <c r="H3332" s="6">
        <f>VLOOKUP(A3332,Total!$A$1:$J$47,9,0)</f>
        <v>35</v>
      </c>
      <c r="I3332" s="5">
        <f t="shared" si="104"/>
        <v>41.65</v>
      </c>
      <c r="J3332" s="5">
        <f t="shared" si="105"/>
        <v>166.6</v>
      </c>
    </row>
    <row r="3333" spans="1:10" x14ac:dyDescent="0.25">
      <c r="A3333" t="s">
        <v>105</v>
      </c>
      <c r="B3333" t="s">
        <v>106</v>
      </c>
      <c r="C3333">
        <v>5</v>
      </c>
      <c r="D3333">
        <v>10</v>
      </c>
      <c r="E3333" t="s">
        <v>30</v>
      </c>
      <c r="F3333" s="1" t="s">
        <v>20</v>
      </c>
      <c r="G3333" t="str">
        <f>VLOOKUP(A3333,Total!$A$1:$J$47,8,0)</f>
        <v>Upper: PU 100 | Sole: Rubber 100</v>
      </c>
      <c r="H3333" s="6">
        <f>VLOOKUP(A3333,Total!$A$1:$J$47,9,0)</f>
        <v>50</v>
      </c>
      <c r="I3333" s="5">
        <f t="shared" si="104"/>
        <v>59.5</v>
      </c>
      <c r="J3333" s="5">
        <f t="shared" si="105"/>
        <v>297.5</v>
      </c>
    </row>
    <row r="3334" spans="1:10" x14ac:dyDescent="0.25">
      <c r="A3334" t="s">
        <v>46</v>
      </c>
      <c r="B3334" t="s">
        <v>47</v>
      </c>
      <c r="C3334">
        <v>2</v>
      </c>
      <c r="D3334">
        <v>10</v>
      </c>
      <c r="E3334" t="s">
        <v>30</v>
      </c>
      <c r="F3334" s="1" t="s">
        <v>31</v>
      </c>
      <c r="G3334" t="str">
        <f>VLOOKUP(A3334,Total!$A$1:$J$47,8,0)</f>
        <v>Upper: PU 100 | Sole: Rubber 100</v>
      </c>
      <c r="H3334" s="6">
        <f>VLOOKUP(A3334,Total!$A$1:$J$47,9,0)</f>
        <v>55</v>
      </c>
      <c r="I3334" s="5">
        <f t="shared" si="104"/>
        <v>65.45</v>
      </c>
      <c r="J3334" s="5">
        <f t="shared" si="105"/>
        <v>130.9</v>
      </c>
    </row>
    <row r="3335" spans="1:10" x14ac:dyDescent="0.25">
      <c r="A3335" t="s">
        <v>123</v>
      </c>
      <c r="B3335" t="s">
        <v>124</v>
      </c>
      <c r="C3335">
        <v>4</v>
      </c>
      <c r="D3335">
        <v>10</v>
      </c>
      <c r="E3335" t="s">
        <v>30</v>
      </c>
      <c r="F3335" s="1" t="s">
        <v>147</v>
      </c>
      <c r="G3335" t="str">
        <f>VLOOKUP(A3335,Total!$A$1:$J$47,8,0)</f>
        <v>Upper: Synthetic Materials Lining And Sock: Synthetic Materials Outer: Other Synthetic Materials</v>
      </c>
      <c r="H3335" s="6">
        <f>VLOOKUP(A3335,Total!$A$1:$J$47,9,0)</f>
        <v>35</v>
      </c>
      <c r="I3335" s="5">
        <f t="shared" si="104"/>
        <v>41.65</v>
      </c>
      <c r="J3335" s="5">
        <f t="shared" si="105"/>
        <v>166.6</v>
      </c>
    </row>
    <row r="3336" spans="1:10" x14ac:dyDescent="0.25">
      <c r="A3336" t="s">
        <v>123</v>
      </c>
      <c r="B3336" t="s">
        <v>124</v>
      </c>
      <c r="C3336">
        <v>4</v>
      </c>
      <c r="D3336">
        <v>10</v>
      </c>
      <c r="E3336" t="s">
        <v>30</v>
      </c>
      <c r="F3336" s="1" t="s">
        <v>147</v>
      </c>
      <c r="G3336" t="str">
        <f>VLOOKUP(A3336,Total!$A$1:$J$47,8,0)</f>
        <v>Upper: Synthetic Materials Lining And Sock: Synthetic Materials Outer: Other Synthetic Materials</v>
      </c>
      <c r="H3336" s="6">
        <f>VLOOKUP(A3336,Total!$A$1:$J$47,9,0)</f>
        <v>35</v>
      </c>
      <c r="I3336" s="5">
        <f t="shared" si="104"/>
        <v>41.65</v>
      </c>
      <c r="J3336" s="5">
        <f t="shared" si="105"/>
        <v>166.6</v>
      </c>
    </row>
    <row r="3337" spans="1:10" x14ac:dyDescent="0.25">
      <c r="A3337" t="s">
        <v>123</v>
      </c>
      <c r="B3337" t="s">
        <v>124</v>
      </c>
      <c r="C3337">
        <v>4</v>
      </c>
      <c r="D3337">
        <v>10</v>
      </c>
      <c r="E3337" t="s">
        <v>30</v>
      </c>
      <c r="F3337" s="1" t="s">
        <v>20</v>
      </c>
      <c r="G3337" t="str">
        <f>VLOOKUP(A3337,Total!$A$1:$J$47,8,0)</f>
        <v>Upper: Synthetic Materials Lining And Sock: Synthetic Materials Outer: Other Synthetic Materials</v>
      </c>
      <c r="H3337" s="6">
        <f>VLOOKUP(A3337,Total!$A$1:$J$47,9,0)</f>
        <v>35</v>
      </c>
      <c r="I3337" s="5">
        <f t="shared" si="104"/>
        <v>41.65</v>
      </c>
      <c r="J3337" s="5">
        <f t="shared" si="105"/>
        <v>166.6</v>
      </c>
    </row>
    <row r="3338" spans="1:10" x14ac:dyDescent="0.25">
      <c r="A3338" t="s">
        <v>56</v>
      </c>
      <c r="B3338" t="s">
        <v>57</v>
      </c>
      <c r="C3338">
        <v>12</v>
      </c>
      <c r="D3338">
        <v>10</v>
      </c>
      <c r="E3338" t="s">
        <v>30</v>
      </c>
      <c r="F3338" s="1" t="s">
        <v>20</v>
      </c>
      <c r="G3338" t="str">
        <f>VLOOKUP(A3338,Total!$A$1:$J$47,8,0)</f>
        <v>Upper: PU 100 | Sole: Rubber 100</v>
      </c>
      <c r="H3338" s="6">
        <f>VLOOKUP(A3338,Total!$A$1:$J$47,9,0)</f>
        <v>30</v>
      </c>
      <c r="I3338" s="5">
        <f t="shared" si="104"/>
        <v>35.699999999999996</v>
      </c>
      <c r="J3338" s="5">
        <f t="shared" si="105"/>
        <v>428.4</v>
      </c>
    </row>
    <row r="3339" spans="1:10" x14ac:dyDescent="0.25">
      <c r="A3339" t="s">
        <v>105</v>
      </c>
      <c r="B3339" t="s">
        <v>106</v>
      </c>
      <c r="C3339">
        <v>5</v>
      </c>
      <c r="D3339">
        <v>10</v>
      </c>
      <c r="E3339" t="s">
        <v>30</v>
      </c>
      <c r="F3339" s="1" t="s">
        <v>14</v>
      </c>
      <c r="G3339" t="str">
        <f>VLOOKUP(A3339,Total!$A$1:$J$47,8,0)</f>
        <v>Upper: PU 100 | Sole: Rubber 100</v>
      </c>
      <c r="H3339" s="6">
        <f>VLOOKUP(A3339,Total!$A$1:$J$47,9,0)</f>
        <v>50</v>
      </c>
      <c r="I3339" s="5">
        <f t="shared" si="104"/>
        <v>59.5</v>
      </c>
      <c r="J3339" s="5">
        <f t="shared" si="105"/>
        <v>297.5</v>
      </c>
    </row>
    <row r="3340" spans="1:10" x14ac:dyDescent="0.25">
      <c r="A3340" t="s">
        <v>105</v>
      </c>
      <c r="B3340" t="s">
        <v>106</v>
      </c>
      <c r="C3340">
        <v>5</v>
      </c>
      <c r="D3340">
        <v>10</v>
      </c>
      <c r="E3340" t="s">
        <v>30</v>
      </c>
      <c r="F3340" s="1" t="s">
        <v>147</v>
      </c>
      <c r="G3340" t="str">
        <f>VLOOKUP(A3340,Total!$A$1:$J$47,8,0)</f>
        <v>Upper: PU 100 | Sole: Rubber 100</v>
      </c>
      <c r="H3340" s="6">
        <f>VLOOKUP(A3340,Total!$A$1:$J$47,9,0)</f>
        <v>50</v>
      </c>
      <c r="I3340" s="5">
        <f t="shared" si="104"/>
        <v>59.5</v>
      </c>
      <c r="J3340" s="5">
        <f t="shared" si="105"/>
        <v>297.5</v>
      </c>
    </row>
    <row r="3341" spans="1:10" x14ac:dyDescent="0.25">
      <c r="A3341" t="s">
        <v>105</v>
      </c>
      <c r="B3341" t="s">
        <v>106</v>
      </c>
      <c r="C3341">
        <v>5</v>
      </c>
      <c r="D3341">
        <v>10</v>
      </c>
      <c r="E3341" t="s">
        <v>30</v>
      </c>
      <c r="F3341" s="1" t="s">
        <v>20</v>
      </c>
      <c r="G3341" t="str">
        <f>VLOOKUP(A3341,Total!$A$1:$J$47,8,0)</f>
        <v>Upper: PU 100 | Sole: Rubber 100</v>
      </c>
      <c r="H3341" s="6">
        <f>VLOOKUP(A3341,Total!$A$1:$J$47,9,0)</f>
        <v>50</v>
      </c>
      <c r="I3341" s="5">
        <f t="shared" si="104"/>
        <v>59.5</v>
      </c>
      <c r="J3341" s="5">
        <f t="shared" si="105"/>
        <v>297.5</v>
      </c>
    </row>
    <row r="3342" spans="1:10" x14ac:dyDescent="0.25">
      <c r="A3342" t="s">
        <v>132</v>
      </c>
      <c r="B3342" t="s">
        <v>133</v>
      </c>
      <c r="C3342">
        <v>4</v>
      </c>
      <c r="D3342">
        <v>10</v>
      </c>
      <c r="E3342" t="s">
        <v>30</v>
      </c>
      <c r="F3342" s="1" t="s">
        <v>148</v>
      </c>
      <c r="G3342" t="str">
        <f>VLOOKUP(A3342,Total!$A$1:$J$47,8,0)</f>
        <v>Upper: PU 100 | Sole: Rubber 100</v>
      </c>
      <c r="H3342" s="6">
        <f>VLOOKUP(A3342,Total!$A$1:$J$47,9,0)</f>
        <v>55</v>
      </c>
      <c r="I3342" s="5">
        <f t="shared" si="104"/>
        <v>65.45</v>
      </c>
      <c r="J3342" s="5">
        <f t="shared" si="105"/>
        <v>261.8</v>
      </c>
    </row>
    <row r="3343" spans="1:10" x14ac:dyDescent="0.25">
      <c r="A3343" t="s">
        <v>132</v>
      </c>
      <c r="B3343" t="s">
        <v>133</v>
      </c>
      <c r="C3343">
        <v>4</v>
      </c>
      <c r="D3343">
        <v>10</v>
      </c>
      <c r="E3343" t="s">
        <v>30</v>
      </c>
      <c r="F3343" s="1" t="s">
        <v>22</v>
      </c>
      <c r="G3343" t="str">
        <f>VLOOKUP(A3343,Total!$A$1:$J$47,8,0)</f>
        <v>Upper: PU 100 | Sole: Rubber 100</v>
      </c>
      <c r="H3343" s="6">
        <f>VLOOKUP(A3343,Total!$A$1:$J$47,9,0)</f>
        <v>55</v>
      </c>
      <c r="I3343" s="5">
        <f t="shared" si="104"/>
        <v>65.45</v>
      </c>
      <c r="J3343" s="5">
        <f t="shared" si="105"/>
        <v>261.8</v>
      </c>
    </row>
    <row r="3344" spans="1:10" x14ac:dyDescent="0.25">
      <c r="A3344" t="s">
        <v>78</v>
      </c>
      <c r="B3344" t="s">
        <v>79</v>
      </c>
      <c r="C3344">
        <v>5</v>
      </c>
      <c r="D3344">
        <v>10</v>
      </c>
      <c r="E3344" t="s">
        <v>30</v>
      </c>
      <c r="F3344" s="1" t="s">
        <v>22</v>
      </c>
      <c r="G3344" t="str">
        <f>VLOOKUP(A3344,Total!$A$1:$J$47,8,0)</f>
        <v>Upper: Polyester 100 | Sole: Rubber 100</v>
      </c>
      <c r="H3344" s="6">
        <f>VLOOKUP(A3344,Total!$A$1:$J$47,9,0)</f>
        <v>55</v>
      </c>
      <c r="I3344" s="5">
        <f t="shared" si="104"/>
        <v>65.45</v>
      </c>
      <c r="J3344" s="5">
        <f t="shared" si="105"/>
        <v>327.25</v>
      </c>
    </row>
    <row r="3345" spans="1:10" x14ac:dyDescent="0.25">
      <c r="A3345" t="s">
        <v>120</v>
      </c>
      <c r="B3345" t="s">
        <v>121</v>
      </c>
      <c r="C3345">
        <v>3</v>
      </c>
      <c r="D3345">
        <v>10</v>
      </c>
      <c r="E3345" t="s">
        <v>30</v>
      </c>
      <c r="F3345" s="1" t="s">
        <v>20</v>
      </c>
      <c r="G3345" t="str">
        <f>VLOOKUP(A3345,Total!$A$1:$J$47,8,0)</f>
        <v>Upper-100% Polyester  sock-100% polyurethane outsole-TPR</v>
      </c>
      <c r="H3345" s="6">
        <f>VLOOKUP(A3345,Total!$A$1:$J$47,9,0)</f>
        <v>35</v>
      </c>
      <c r="I3345" s="5">
        <f t="shared" si="104"/>
        <v>41.65</v>
      </c>
      <c r="J3345" s="5">
        <f t="shared" si="105"/>
        <v>124.94999999999999</v>
      </c>
    </row>
    <row r="3346" spans="1:10" x14ac:dyDescent="0.25">
      <c r="A3346" t="s">
        <v>132</v>
      </c>
      <c r="B3346" t="s">
        <v>133</v>
      </c>
      <c r="C3346">
        <v>4</v>
      </c>
      <c r="D3346">
        <v>10</v>
      </c>
      <c r="E3346" t="s">
        <v>30</v>
      </c>
      <c r="F3346" s="1" t="s">
        <v>148</v>
      </c>
      <c r="G3346" t="str">
        <f>VLOOKUP(A3346,Total!$A$1:$J$47,8,0)</f>
        <v>Upper: PU 100 | Sole: Rubber 100</v>
      </c>
      <c r="H3346" s="6">
        <f>VLOOKUP(A3346,Total!$A$1:$J$47,9,0)</f>
        <v>55</v>
      </c>
      <c r="I3346" s="5">
        <f t="shared" si="104"/>
        <v>65.45</v>
      </c>
      <c r="J3346" s="5">
        <f t="shared" si="105"/>
        <v>261.8</v>
      </c>
    </row>
    <row r="3347" spans="1:10" x14ac:dyDescent="0.25">
      <c r="A3347" t="s">
        <v>66</v>
      </c>
      <c r="B3347" t="s">
        <v>67</v>
      </c>
      <c r="C3347">
        <v>5</v>
      </c>
      <c r="D3347">
        <v>10</v>
      </c>
      <c r="E3347" t="s">
        <v>30</v>
      </c>
      <c r="F3347" s="1" t="s">
        <v>148</v>
      </c>
      <c r="G3347" t="str">
        <f>VLOOKUP(A3347,Total!$A$1:$J$47,8,0)</f>
        <v>Upper: PU 100 | Sole: Rubber 100</v>
      </c>
      <c r="H3347" s="6">
        <f>VLOOKUP(A3347,Total!$A$1:$J$47,9,0)</f>
        <v>55</v>
      </c>
      <c r="I3347" s="5">
        <f t="shared" si="104"/>
        <v>65.45</v>
      </c>
      <c r="J3347" s="5">
        <f t="shared" si="105"/>
        <v>327.25</v>
      </c>
    </row>
    <row r="3348" spans="1:10" x14ac:dyDescent="0.25">
      <c r="A3348" t="s">
        <v>96</v>
      </c>
      <c r="B3348" t="s">
        <v>97</v>
      </c>
      <c r="C3348">
        <v>2</v>
      </c>
      <c r="D3348">
        <v>11</v>
      </c>
      <c r="E3348" t="s">
        <v>30</v>
      </c>
      <c r="F3348" s="1" t="s">
        <v>20</v>
      </c>
      <c r="G3348" t="str">
        <f>VLOOKUP(A3348,Total!$A$1:$J$47,8,0)</f>
        <v>Upper: Textile 100 | Sole: Plastic 100</v>
      </c>
      <c r="H3348" s="6">
        <f>VLOOKUP(A3348,Total!$A$1:$J$47,9,0)</f>
        <v>60</v>
      </c>
      <c r="I3348" s="5">
        <f t="shared" si="104"/>
        <v>71.399999999999991</v>
      </c>
      <c r="J3348" s="5">
        <f t="shared" si="105"/>
        <v>142.79999999999998</v>
      </c>
    </row>
    <row r="3349" spans="1:10" x14ac:dyDescent="0.25">
      <c r="A3349" t="s">
        <v>96</v>
      </c>
      <c r="B3349" t="s">
        <v>97</v>
      </c>
      <c r="C3349">
        <v>2</v>
      </c>
      <c r="D3349">
        <v>11</v>
      </c>
      <c r="E3349" t="s">
        <v>30</v>
      </c>
      <c r="F3349" s="1" t="s">
        <v>147</v>
      </c>
      <c r="G3349" t="str">
        <f>VLOOKUP(A3349,Total!$A$1:$J$47,8,0)</f>
        <v>Upper: Textile 100 | Sole: Plastic 100</v>
      </c>
      <c r="H3349" s="6">
        <f>VLOOKUP(A3349,Total!$A$1:$J$47,9,0)</f>
        <v>60</v>
      </c>
      <c r="I3349" s="5">
        <f t="shared" si="104"/>
        <v>71.399999999999991</v>
      </c>
      <c r="J3349" s="5">
        <f t="shared" si="105"/>
        <v>142.79999999999998</v>
      </c>
    </row>
    <row r="3350" spans="1:10" x14ac:dyDescent="0.25">
      <c r="A3350" t="s">
        <v>96</v>
      </c>
      <c r="B3350" t="s">
        <v>97</v>
      </c>
      <c r="C3350">
        <v>2</v>
      </c>
      <c r="D3350">
        <v>11</v>
      </c>
      <c r="E3350" t="s">
        <v>30</v>
      </c>
      <c r="F3350" s="1" t="s">
        <v>14</v>
      </c>
      <c r="G3350" t="str">
        <f>VLOOKUP(A3350,Total!$A$1:$J$47,8,0)</f>
        <v>Upper: Textile 100 | Sole: Plastic 100</v>
      </c>
      <c r="H3350" s="6">
        <f>VLOOKUP(A3350,Total!$A$1:$J$47,9,0)</f>
        <v>60</v>
      </c>
      <c r="I3350" s="5">
        <f t="shared" si="104"/>
        <v>71.399999999999991</v>
      </c>
      <c r="J3350" s="5">
        <f t="shared" si="105"/>
        <v>142.79999999999998</v>
      </c>
    </row>
    <row r="3351" spans="1:10" x14ac:dyDescent="0.25">
      <c r="A3351" t="s">
        <v>68</v>
      </c>
      <c r="B3351" t="s">
        <v>69</v>
      </c>
      <c r="C3351">
        <v>2</v>
      </c>
      <c r="D3351">
        <v>11</v>
      </c>
      <c r="E3351" t="s">
        <v>30</v>
      </c>
      <c r="F3351" s="1" t="s">
        <v>14</v>
      </c>
      <c r="G3351" t="str">
        <f>VLOOKUP(A3351,Total!$A$1:$J$47,8,0)</f>
        <v>Upper: PU 100 | Sole: Thermoplastic Rubber 100</v>
      </c>
      <c r="H3351" s="6">
        <f>VLOOKUP(A3351,Total!$A$1:$J$47,9,0)</f>
        <v>55</v>
      </c>
      <c r="I3351" s="5">
        <f t="shared" si="104"/>
        <v>65.45</v>
      </c>
      <c r="J3351" s="5">
        <f t="shared" si="105"/>
        <v>130.9</v>
      </c>
    </row>
    <row r="3352" spans="1:10" x14ac:dyDescent="0.25">
      <c r="A3352" t="s">
        <v>123</v>
      </c>
      <c r="B3352" t="s">
        <v>124</v>
      </c>
      <c r="C3352">
        <v>4</v>
      </c>
      <c r="D3352">
        <v>11</v>
      </c>
      <c r="E3352" t="s">
        <v>30</v>
      </c>
      <c r="F3352" s="1" t="s">
        <v>147</v>
      </c>
      <c r="G3352" t="str">
        <f>VLOOKUP(A3352,Total!$A$1:$J$47,8,0)</f>
        <v>Upper: Synthetic Materials Lining And Sock: Synthetic Materials Outer: Other Synthetic Materials</v>
      </c>
      <c r="H3352" s="6">
        <f>VLOOKUP(A3352,Total!$A$1:$J$47,9,0)</f>
        <v>35</v>
      </c>
      <c r="I3352" s="5">
        <f t="shared" si="104"/>
        <v>41.65</v>
      </c>
      <c r="J3352" s="5">
        <f t="shared" si="105"/>
        <v>166.6</v>
      </c>
    </row>
    <row r="3353" spans="1:10" x14ac:dyDescent="0.25">
      <c r="A3353" t="s">
        <v>120</v>
      </c>
      <c r="B3353" t="s">
        <v>121</v>
      </c>
      <c r="C3353">
        <v>2</v>
      </c>
      <c r="D3353">
        <v>11</v>
      </c>
      <c r="E3353" t="s">
        <v>30</v>
      </c>
      <c r="F3353" s="1" t="s">
        <v>148</v>
      </c>
      <c r="G3353" t="str">
        <f>VLOOKUP(A3353,Total!$A$1:$J$47,8,0)</f>
        <v>Upper-100% Polyester  sock-100% polyurethane outsole-TPR</v>
      </c>
      <c r="H3353" s="6">
        <f>VLOOKUP(A3353,Total!$A$1:$J$47,9,0)</f>
        <v>35</v>
      </c>
      <c r="I3353" s="5">
        <f t="shared" si="104"/>
        <v>41.65</v>
      </c>
      <c r="J3353" s="5">
        <f t="shared" si="105"/>
        <v>83.3</v>
      </c>
    </row>
    <row r="3354" spans="1:10" x14ac:dyDescent="0.25">
      <c r="A3354" t="s">
        <v>103</v>
      </c>
      <c r="B3354" t="s">
        <v>104</v>
      </c>
      <c r="C3354">
        <v>7</v>
      </c>
      <c r="D3354">
        <v>11</v>
      </c>
      <c r="E3354" t="s">
        <v>30</v>
      </c>
      <c r="F3354" s="1" t="s">
        <v>22</v>
      </c>
      <c r="G3354" t="str">
        <f>VLOOKUP(A3354,Total!$A$1:$J$47,8,0)</f>
        <v>Upper: PU 100 | Sole: Rubber 100</v>
      </c>
      <c r="H3354" s="6">
        <f>VLOOKUP(A3354,Total!$A$1:$J$47,9,0)</f>
        <v>36</v>
      </c>
      <c r="I3354" s="5">
        <f t="shared" si="104"/>
        <v>42.839999999999996</v>
      </c>
      <c r="J3354" s="5">
        <f t="shared" si="105"/>
        <v>299.88</v>
      </c>
    </row>
    <row r="3355" spans="1:10" x14ac:dyDescent="0.25">
      <c r="A3355" t="s">
        <v>103</v>
      </c>
      <c r="B3355" t="s">
        <v>104</v>
      </c>
      <c r="C3355">
        <v>7</v>
      </c>
      <c r="D3355">
        <v>11</v>
      </c>
      <c r="E3355" t="s">
        <v>30</v>
      </c>
      <c r="F3355" s="1" t="s">
        <v>14</v>
      </c>
      <c r="G3355" t="str">
        <f>VLOOKUP(A3355,Total!$A$1:$J$47,8,0)</f>
        <v>Upper: PU 100 | Sole: Rubber 100</v>
      </c>
      <c r="H3355" s="6">
        <f>VLOOKUP(A3355,Total!$A$1:$J$47,9,0)</f>
        <v>36</v>
      </c>
      <c r="I3355" s="5">
        <f t="shared" si="104"/>
        <v>42.839999999999996</v>
      </c>
      <c r="J3355" s="5">
        <f t="shared" si="105"/>
        <v>299.88</v>
      </c>
    </row>
    <row r="3356" spans="1:10" x14ac:dyDescent="0.25">
      <c r="A3356" t="s">
        <v>103</v>
      </c>
      <c r="B3356" t="s">
        <v>104</v>
      </c>
      <c r="C3356">
        <v>7</v>
      </c>
      <c r="D3356">
        <v>11</v>
      </c>
      <c r="E3356" t="s">
        <v>30</v>
      </c>
      <c r="F3356" s="1" t="s">
        <v>20</v>
      </c>
      <c r="G3356" t="str">
        <f>VLOOKUP(A3356,Total!$A$1:$J$47,8,0)</f>
        <v>Upper: PU 100 | Sole: Rubber 100</v>
      </c>
      <c r="H3356" s="6">
        <f>VLOOKUP(A3356,Total!$A$1:$J$47,9,0)</f>
        <v>36</v>
      </c>
      <c r="I3356" s="5">
        <f t="shared" si="104"/>
        <v>42.839999999999996</v>
      </c>
      <c r="J3356" s="5">
        <f t="shared" si="105"/>
        <v>299.88</v>
      </c>
    </row>
    <row r="3357" spans="1:10" x14ac:dyDescent="0.25">
      <c r="A3357" t="s">
        <v>128</v>
      </c>
      <c r="B3357" t="s">
        <v>129</v>
      </c>
      <c r="C3357">
        <v>5</v>
      </c>
      <c r="D3357">
        <v>11</v>
      </c>
      <c r="E3357" t="s">
        <v>30</v>
      </c>
      <c r="F3357" s="1" t="s">
        <v>14</v>
      </c>
      <c r="G3357" t="str">
        <f>VLOOKUP(A3357,Total!$A$1:$J$47,8,0)</f>
        <v>Upper: PU 100 | Sole: Rubber 100</v>
      </c>
      <c r="H3357" s="6">
        <f>VLOOKUP(A3357,Total!$A$1:$J$47,9,0)</f>
        <v>60</v>
      </c>
      <c r="I3357" s="5">
        <f t="shared" si="104"/>
        <v>71.399999999999991</v>
      </c>
      <c r="J3357" s="5">
        <f t="shared" si="105"/>
        <v>356.99999999999994</v>
      </c>
    </row>
    <row r="3358" spans="1:10" x14ac:dyDescent="0.25">
      <c r="A3358" t="s">
        <v>33</v>
      </c>
      <c r="B3358" t="s">
        <v>34</v>
      </c>
      <c r="C3358">
        <v>12</v>
      </c>
      <c r="D3358">
        <v>11</v>
      </c>
      <c r="E3358" t="s">
        <v>30</v>
      </c>
      <c r="F3358" s="1" t="s">
        <v>20</v>
      </c>
      <c r="G3358" t="str">
        <f>VLOOKUP(A3358,Total!$A$1:$J$47,8,0)</f>
        <v>Upper: Satin 100 | Sole: Rubber 100</v>
      </c>
      <c r="H3358" s="6">
        <f>VLOOKUP(A3358,Total!$A$1:$J$47,9,0)</f>
        <v>30</v>
      </c>
      <c r="I3358" s="5">
        <f t="shared" si="104"/>
        <v>35.699999999999996</v>
      </c>
      <c r="J3358" s="5">
        <f t="shared" si="105"/>
        <v>428.4</v>
      </c>
    </row>
    <row r="3359" spans="1:10" x14ac:dyDescent="0.25">
      <c r="A3359" t="s">
        <v>99</v>
      </c>
      <c r="B3359" t="s">
        <v>100</v>
      </c>
      <c r="C3359">
        <v>12</v>
      </c>
      <c r="D3359">
        <v>11</v>
      </c>
      <c r="E3359" t="s">
        <v>30</v>
      </c>
      <c r="F3359" s="1" t="s">
        <v>147</v>
      </c>
      <c r="G3359" t="str">
        <f>VLOOKUP(A3359,Total!$A$1:$J$47,8,0)</f>
        <v>Upper: Satin 100 | Sole: Rubber 100</v>
      </c>
      <c r="H3359" s="6">
        <f>VLOOKUP(A3359,Total!$A$1:$J$47,9,0)</f>
        <v>30</v>
      </c>
      <c r="I3359" s="5">
        <f t="shared" si="104"/>
        <v>35.699999999999996</v>
      </c>
      <c r="J3359" s="5">
        <f t="shared" si="105"/>
        <v>428.4</v>
      </c>
    </row>
    <row r="3360" spans="1:10" x14ac:dyDescent="0.25">
      <c r="A3360" t="s">
        <v>33</v>
      </c>
      <c r="B3360" t="s">
        <v>34</v>
      </c>
      <c r="C3360">
        <v>12</v>
      </c>
      <c r="D3360">
        <v>11</v>
      </c>
      <c r="E3360" t="s">
        <v>30</v>
      </c>
      <c r="F3360" s="1" t="s">
        <v>148</v>
      </c>
      <c r="G3360" t="str">
        <f>VLOOKUP(A3360,Total!$A$1:$J$47,8,0)</f>
        <v>Upper: Satin 100 | Sole: Rubber 100</v>
      </c>
      <c r="H3360" s="6">
        <f>VLOOKUP(A3360,Total!$A$1:$J$47,9,0)</f>
        <v>30</v>
      </c>
      <c r="I3360" s="5">
        <f t="shared" si="104"/>
        <v>35.699999999999996</v>
      </c>
      <c r="J3360" s="5">
        <f t="shared" si="105"/>
        <v>428.4</v>
      </c>
    </row>
    <row r="3361" spans="1:10" x14ac:dyDescent="0.25">
      <c r="A3361" t="s">
        <v>61</v>
      </c>
      <c r="B3361" t="s">
        <v>62</v>
      </c>
      <c r="C3361">
        <v>4</v>
      </c>
      <c r="D3361">
        <v>11</v>
      </c>
      <c r="E3361" t="s">
        <v>30</v>
      </c>
      <c r="F3361" s="1" t="s">
        <v>147</v>
      </c>
      <c r="G3361" t="str">
        <f>VLOOKUP(A3361,Total!$A$1:$J$47,8,0)</f>
        <v>Upper: PU 100 | Sole: Rubber 100</v>
      </c>
      <c r="H3361" s="6">
        <f>VLOOKUP(A3361,Total!$A$1:$J$47,9,0)</f>
        <v>55</v>
      </c>
      <c r="I3361" s="5">
        <f t="shared" si="104"/>
        <v>65.45</v>
      </c>
      <c r="J3361" s="5">
        <f t="shared" si="105"/>
        <v>261.8</v>
      </c>
    </row>
    <row r="3362" spans="1:10" x14ac:dyDescent="0.25">
      <c r="A3362" t="s">
        <v>107</v>
      </c>
      <c r="B3362" t="s">
        <v>109</v>
      </c>
      <c r="C3362">
        <v>1</v>
      </c>
      <c r="D3362">
        <v>11</v>
      </c>
      <c r="E3362" t="s">
        <v>30</v>
      </c>
      <c r="F3362" s="1" t="s">
        <v>20</v>
      </c>
      <c r="G3362" t="str">
        <f>VLOOKUP(A3362,Total!$A$1:$J$47,8,0)</f>
        <v>Upper: PU 100 | Sole: Rubber 100</v>
      </c>
      <c r="H3362" s="6">
        <f>VLOOKUP(A3362,Total!$A$1:$J$47,9,0)</f>
        <v>55</v>
      </c>
      <c r="I3362" s="5">
        <f t="shared" si="104"/>
        <v>65.45</v>
      </c>
      <c r="J3362" s="5">
        <f t="shared" si="105"/>
        <v>65.45</v>
      </c>
    </row>
    <row r="3363" spans="1:10" x14ac:dyDescent="0.25">
      <c r="A3363" t="s">
        <v>94</v>
      </c>
      <c r="B3363" t="s">
        <v>95</v>
      </c>
      <c r="C3363">
        <v>7</v>
      </c>
      <c r="D3363">
        <v>11</v>
      </c>
      <c r="E3363" t="s">
        <v>30</v>
      </c>
      <c r="F3363" s="1" t="s">
        <v>22</v>
      </c>
      <c r="G3363" t="str">
        <f>VLOOKUP(A3363,Total!$A$1:$J$47,8,0)</f>
        <v>Upper: PU 100 | Sole: Rubber 100</v>
      </c>
      <c r="H3363" s="6">
        <f>VLOOKUP(A3363,Total!$A$1:$J$47,9,0)</f>
        <v>50</v>
      </c>
      <c r="I3363" s="5">
        <f t="shared" si="104"/>
        <v>59.5</v>
      </c>
      <c r="J3363" s="5">
        <f t="shared" si="105"/>
        <v>416.5</v>
      </c>
    </row>
    <row r="3364" spans="1:10" x14ac:dyDescent="0.25">
      <c r="A3364" t="s">
        <v>107</v>
      </c>
      <c r="B3364" t="s">
        <v>109</v>
      </c>
      <c r="C3364">
        <v>4</v>
      </c>
      <c r="D3364">
        <v>11</v>
      </c>
      <c r="E3364" t="s">
        <v>30</v>
      </c>
      <c r="F3364" s="1" t="s">
        <v>148</v>
      </c>
      <c r="G3364" t="str">
        <f>VLOOKUP(A3364,Total!$A$1:$J$47,8,0)</f>
        <v>Upper: PU 100 | Sole: Rubber 100</v>
      </c>
      <c r="H3364" s="6">
        <f>VLOOKUP(A3364,Total!$A$1:$J$47,9,0)</f>
        <v>55</v>
      </c>
      <c r="I3364" s="5">
        <f t="shared" si="104"/>
        <v>65.45</v>
      </c>
      <c r="J3364" s="5">
        <f t="shared" si="105"/>
        <v>261.8</v>
      </c>
    </row>
    <row r="3365" spans="1:10" x14ac:dyDescent="0.25">
      <c r="A3365" t="s">
        <v>56</v>
      </c>
      <c r="B3365" t="s">
        <v>57</v>
      </c>
      <c r="C3365">
        <v>12</v>
      </c>
      <c r="D3365">
        <v>11</v>
      </c>
      <c r="E3365" t="s">
        <v>30</v>
      </c>
      <c r="F3365" s="1" t="s">
        <v>148</v>
      </c>
      <c r="G3365" t="str">
        <f>VLOOKUP(A3365,Total!$A$1:$J$47,8,0)</f>
        <v>Upper: PU 100 | Sole: Rubber 100</v>
      </c>
      <c r="H3365" s="6">
        <f>VLOOKUP(A3365,Total!$A$1:$J$47,9,0)</f>
        <v>30</v>
      </c>
      <c r="I3365" s="5">
        <f t="shared" si="104"/>
        <v>35.699999999999996</v>
      </c>
      <c r="J3365" s="5">
        <f t="shared" si="105"/>
        <v>428.4</v>
      </c>
    </row>
    <row r="3366" spans="1:10" x14ac:dyDescent="0.25">
      <c r="A3366" t="s">
        <v>105</v>
      </c>
      <c r="B3366" t="s">
        <v>106</v>
      </c>
      <c r="C3366">
        <v>5</v>
      </c>
      <c r="D3366">
        <v>11</v>
      </c>
      <c r="E3366" t="s">
        <v>30</v>
      </c>
      <c r="F3366" s="1" t="s">
        <v>20</v>
      </c>
      <c r="G3366" t="str">
        <f>VLOOKUP(A3366,Total!$A$1:$J$47,8,0)</f>
        <v>Upper: PU 100 | Sole: Rubber 100</v>
      </c>
      <c r="H3366" s="6">
        <f>VLOOKUP(A3366,Total!$A$1:$J$47,9,0)</f>
        <v>50</v>
      </c>
      <c r="I3366" s="5">
        <f t="shared" si="104"/>
        <v>59.5</v>
      </c>
      <c r="J3366" s="5">
        <f t="shared" si="105"/>
        <v>297.5</v>
      </c>
    </row>
    <row r="3367" spans="1:10" x14ac:dyDescent="0.25">
      <c r="A3367" t="s">
        <v>132</v>
      </c>
      <c r="B3367" t="s">
        <v>133</v>
      </c>
      <c r="C3367">
        <v>4</v>
      </c>
      <c r="D3367">
        <v>11</v>
      </c>
      <c r="E3367" t="s">
        <v>30</v>
      </c>
      <c r="F3367" s="1" t="s">
        <v>147</v>
      </c>
      <c r="G3367" t="str">
        <f>VLOOKUP(A3367,Total!$A$1:$J$47,8,0)</f>
        <v>Upper: PU 100 | Sole: Rubber 100</v>
      </c>
      <c r="H3367" s="6">
        <f>VLOOKUP(A3367,Total!$A$1:$J$47,9,0)</f>
        <v>55</v>
      </c>
      <c r="I3367" s="5">
        <f t="shared" si="104"/>
        <v>65.45</v>
      </c>
      <c r="J3367" s="5">
        <f t="shared" si="105"/>
        <v>261.8</v>
      </c>
    </row>
    <row r="3368" spans="1:10" x14ac:dyDescent="0.25">
      <c r="A3368" t="s">
        <v>132</v>
      </c>
      <c r="B3368" t="s">
        <v>133</v>
      </c>
      <c r="C3368">
        <v>4</v>
      </c>
      <c r="D3368">
        <v>11</v>
      </c>
      <c r="E3368" t="s">
        <v>30</v>
      </c>
      <c r="F3368" s="1" t="s">
        <v>14</v>
      </c>
      <c r="G3368" t="str">
        <f>VLOOKUP(A3368,Total!$A$1:$J$47,8,0)</f>
        <v>Upper: PU 100 | Sole: Rubber 100</v>
      </c>
      <c r="H3368" s="6">
        <f>VLOOKUP(A3368,Total!$A$1:$J$47,9,0)</f>
        <v>55</v>
      </c>
      <c r="I3368" s="5">
        <f t="shared" si="104"/>
        <v>65.45</v>
      </c>
      <c r="J3368" s="5">
        <f t="shared" si="105"/>
        <v>261.8</v>
      </c>
    </row>
    <row r="3369" spans="1:10" x14ac:dyDescent="0.25">
      <c r="A3369" t="s">
        <v>132</v>
      </c>
      <c r="B3369" t="s">
        <v>133</v>
      </c>
      <c r="C3369">
        <v>4</v>
      </c>
      <c r="D3369">
        <v>11</v>
      </c>
      <c r="E3369" t="s">
        <v>30</v>
      </c>
      <c r="F3369" s="1" t="s">
        <v>148</v>
      </c>
      <c r="G3369" t="str">
        <f>VLOOKUP(A3369,Total!$A$1:$J$47,8,0)</f>
        <v>Upper: PU 100 | Sole: Rubber 100</v>
      </c>
      <c r="H3369" s="6">
        <f>VLOOKUP(A3369,Total!$A$1:$J$47,9,0)</f>
        <v>55</v>
      </c>
      <c r="I3369" s="5">
        <f t="shared" si="104"/>
        <v>65.45</v>
      </c>
      <c r="J3369" s="5">
        <f t="shared" si="105"/>
        <v>261.8</v>
      </c>
    </row>
    <row r="3370" spans="1:10" x14ac:dyDescent="0.25">
      <c r="A3370" t="s">
        <v>68</v>
      </c>
      <c r="B3370" t="s">
        <v>69</v>
      </c>
      <c r="C3370">
        <v>2</v>
      </c>
      <c r="D3370">
        <v>11</v>
      </c>
      <c r="E3370" t="s">
        <v>30</v>
      </c>
      <c r="F3370" s="1" t="s">
        <v>20</v>
      </c>
      <c r="G3370" t="str">
        <f>VLOOKUP(A3370,Total!$A$1:$J$47,8,0)</f>
        <v>Upper: PU 100 | Sole: Thermoplastic Rubber 100</v>
      </c>
      <c r="H3370" s="6">
        <f>VLOOKUP(A3370,Total!$A$1:$J$47,9,0)</f>
        <v>55</v>
      </c>
      <c r="I3370" s="5">
        <f t="shared" si="104"/>
        <v>65.45</v>
      </c>
      <c r="J3370" s="5">
        <f t="shared" si="105"/>
        <v>130.9</v>
      </c>
    </row>
    <row r="3371" spans="1:10" x14ac:dyDescent="0.25">
      <c r="A3371" t="s">
        <v>58</v>
      </c>
      <c r="B3371" t="s">
        <v>59</v>
      </c>
      <c r="C3371">
        <v>2</v>
      </c>
      <c r="D3371">
        <v>11</v>
      </c>
      <c r="E3371" t="s">
        <v>30</v>
      </c>
      <c r="F3371" s="1" t="s">
        <v>148</v>
      </c>
      <c r="G3371" t="str">
        <f>VLOOKUP(A3371,Total!$A$1:$J$47,8,0)</f>
        <v>Upper: PU 100 | Sole: Thermoplastic Rubber 100</v>
      </c>
      <c r="H3371" s="6">
        <f>VLOOKUP(A3371,Total!$A$1:$J$47,9,0)</f>
        <v>55</v>
      </c>
      <c r="I3371" s="5">
        <f t="shared" si="104"/>
        <v>65.45</v>
      </c>
      <c r="J3371" s="5">
        <f t="shared" si="105"/>
        <v>130.9</v>
      </c>
    </row>
    <row r="3372" spans="1:10" x14ac:dyDescent="0.25">
      <c r="A3372" t="s">
        <v>96</v>
      </c>
      <c r="B3372" t="s">
        <v>97</v>
      </c>
      <c r="C3372">
        <v>2</v>
      </c>
      <c r="D3372">
        <v>12</v>
      </c>
      <c r="E3372" t="s">
        <v>30</v>
      </c>
      <c r="F3372" s="1" t="s">
        <v>148</v>
      </c>
      <c r="G3372" t="str">
        <f>VLOOKUP(A3372,Total!$A$1:$J$47,8,0)</f>
        <v>Upper: Textile 100 | Sole: Plastic 100</v>
      </c>
      <c r="H3372" s="6">
        <f>VLOOKUP(A3372,Total!$A$1:$J$47,9,0)</f>
        <v>60</v>
      </c>
      <c r="I3372" s="5">
        <f t="shared" si="104"/>
        <v>71.399999999999991</v>
      </c>
      <c r="J3372" s="5">
        <f t="shared" si="105"/>
        <v>142.79999999999998</v>
      </c>
    </row>
    <row r="3373" spans="1:10" x14ac:dyDescent="0.25">
      <c r="A3373" t="s">
        <v>96</v>
      </c>
      <c r="B3373" t="s">
        <v>97</v>
      </c>
      <c r="C3373">
        <v>2</v>
      </c>
      <c r="D3373">
        <v>12</v>
      </c>
      <c r="E3373" t="s">
        <v>30</v>
      </c>
      <c r="F3373" s="1" t="s">
        <v>148</v>
      </c>
      <c r="G3373" t="str">
        <f>VLOOKUP(A3373,Total!$A$1:$J$47,8,0)</f>
        <v>Upper: Textile 100 | Sole: Plastic 100</v>
      </c>
      <c r="H3373" s="6">
        <f>VLOOKUP(A3373,Total!$A$1:$J$47,9,0)</f>
        <v>60</v>
      </c>
      <c r="I3373" s="5">
        <f t="shared" si="104"/>
        <v>71.399999999999991</v>
      </c>
      <c r="J3373" s="5">
        <f t="shared" si="105"/>
        <v>142.79999999999998</v>
      </c>
    </row>
    <row r="3374" spans="1:10" x14ac:dyDescent="0.25">
      <c r="A3374" t="s">
        <v>96</v>
      </c>
      <c r="B3374" t="s">
        <v>97</v>
      </c>
      <c r="C3374">
        <v>2</v>
      </c>
      <c r="D3374">
        <v>12</v>
      </c>
      <c r="E3374" t="s">
        <v>30</v>
      </c>
      <c r="F3374" s="1" t="s">
        <v>148</v>
      </c>
      <c r="G3374" t="str">
        <f>VLOOKUP(A3374,Total!$A$1:$J$47,8,0)</f>
        <v>Upper: Textile 100 | Sole: Plastic 100</v>
      </c>
      <c r="H3374" s="6">
        <f>VLOOKUP(A3374,Total!$A$1:$J$47,9,0)</f>
        <v>60</v>
      </c>
      <c r="I3374" s="5">
        <f t="shared" si="104"/>
        <v>71.399999999999991</v>
      </c>
      <c r="J3374" s="5">
        <f t="shared" si="105"/>
        <v>142.79999999999998</v>
      </c>
    </row>
    <row r="3375" spans="1:10" x14ac:dyDescent="0.25">
      <c r="A3375" t="s">
        <v>96</v>
      </c>
      <c r="B3375" t="s">
        <v>97</v>
      </c>
      <c r="C3375">
        <v>2</v>
      </c>
      <c r="D3375">
        <v>12</v>
      </c>
      <c r="E3375" t="s">
        <v>30</v>
      </c>
      <c r="F3375" s="1" t="s">
        <v>148</v>
      </c>
      <c r="G3375" t="str">
        <f>VLOOKUP(A3375,Total!$A$1:$J$47,8,0)</f>
        <v>Upper: Textile 100 | Sole: Plastic 100</v>
      </c>
      <c r="H3375" s="6">
        <f>VLOOKUP(A3375,Total!$A$1:$J$47,9,0)</f>
        <v>60</v>
      </c>
      <c r="I3375" s="5">
        <f t="shared" si="104"/>
        <v>71.399999999999991</v>
      </c>
      <c r="J3375" s="5">
        <f t="shared" si="105"/>
        <v>142.79999999999998</v>
      </c>
    </row>
    <row r="3376" spans="1:10" x14ac:dyDescent="0.25">
      <c r="A3376" t="s">
        <v>96</v>
      </c>
      <c r="B3376" t="s">
        <v>97</v>
      </c>
      <c r="C3376">
        <v>2</v>
      </c>
      <c r="D3376">
        <v>12</v>
      </c>
      <c r="E3376" t="s">
        <v>30</v>
      </c>
      <c r="F3376" s="1" t="s">
        <v>148</v>
      </c>
      <c r="G3376" t="str">
        <f>VLOOKUP(A3376,Total!$A$1:$J$47,8,0)</f>
        <v>Upper: Textile 100 | Sole: Plastic 100</v>
      </c>
      <c r="H3376" s="6">
        <f>VLOOKUP(A3376,Total!$A$1:$J$47,9,0)</f>
        <v>60</v>
      </c>
      <c r="I3376" s="5">
        <f t="shared" si="104"/>
        <v>71.399999999999991</v>
      </c>
      <c r="J3376" s="5">
        <f t="shared" si="105"/>
        <v>142.79999999999998</v>
      </c>
    </row>
    <row r="3377" spans="1:10" x14ac:dyDescent="0.25">
      <c r="A3377" t="s">
        <v>114</v>
      </c>
      <c r="B3377" t="s">
        <v>115</v>
      </c>
      <c r="C3377">
        <v>4</v>
      </c>
      <c r="D3377">
        <v>12</v>
      </c>
      <c r="E3377" t="s">
        <v>30</v>
      </c>
      <c r="F3377" s="1" t="s">
        <v>14</v>
      </c>
      <c r="G3377" t="str">
        <f>VLOOKUP(A3377,Total!$A$1:$J$47,8,0)</f>
        <v>Upper: PU 100 | Sole: Rubber 100</v>
      </c>
      <c r="H3377" s="6">
        <f>VLOOKUP(A3377,Total!$A$1:$J$47,9,0)</f>
        <v>60</v>
      </c>
      <c r="I3377" s="5">
        <f t="shared" si="104"/>
        <v>71.399999999999991</v>
      </c>
      <c r="J3377" s="5">
        <f t="shared" si="105"/>
        <v>285.59999999999997</v>
      </c>
    </row>
    <row r="3378" spans="1:10" x14ac:dyDescent="0.25">
      <c r="A3378" t="s">
        <v>114</v>
      </c>
      <c r="B3378" t="s">
        <v>115</v>
      </c>
      <c r="C3378">
        <v>4</v>
      </c>
      <c r="D3378">
        <v>12</v>
      </c>
      <c r="E3378" t="s">
        <v>30</v>
      </c>
      <c r="F3378" s="1" t="s">
        <v>31</v>
      </c>
      <c r="G3378" t="str">
        <f>VLOOKUP(A3378,Total!$A$1:$J$47,8,0)</f>
        <v>Upper: PU 100 | Sole: Rubber 100</v>
      </c>
      <c r="H3378" s="6">
        <f>VLOOKUP(A3378,Total!$A$1:$J$47,9,0)</f>
        <v>60</v>
      </c>
      <c r="I3378" s="5">
        <f t="shared" si="104"/>
        <v>71.399999999999991</v>
      </c>
      <c r="J3378" s="5">
        <f t="shared" si="105"/>
        <v>285.59999999999997</v>
      </c>
    </row>
    <row r="3379" spans="1:10" x14ac:dyDescent="0.25">
      <c r="A3379" t="s">
        <v>114</v>
      </c>
      <c r="B3379" t="s">
        <v>115</v>
      </c>
      <c r="C3379">
        <v>4</v>
      </c>
      <c r="D3379">
        <v>12</v>
      </c>
      <c r="E3379" t="s">
        <v>30</v>
      </c>
      <c r="F3379" s="1" t="s">
        <v>147</v>
      </c>
      <c r="G3379" t="str">
        <f>VLOOKUP(A3379,Total!$A$1:$J$47,8,0)</f>
        <v>Upper: PU 100 | Sole: Rubber 100</v>
      </c>
      <c r="H3379" s="6">
        <f>VLOOKUP(A3379,Total!$A$1:$J$47,9,0)</f>
        <v>60</v>
      </c>
      <c r="I3379" s="5">
        <f t="shared" si="104"/>
        <v>71.399999999999991</v>
      </c>
      <c r="J3379" s="5">
        <f t="shared" si="105"/>
        <v>285.59999999999997</v>
      </c>
    </row>
    <row r="3380" spans="1:10" x14ac:dyDescent="0.25">
      <c r="A3380" t="s">
        <v>114</v>
      </c>
      <c r="B3380" t="s">
        <v>115</v>
      </c>
      <c r="C3380">
        <v>4</v>
      </c>
      <c r="D3380">
        <v>12</v>
      </c>
      <c r="E3380" t="s">
        <v>30</v>
      </c>
      <c r="F3380" s="1" t="s">
        <v>147</v>
      </c>
      <c r="G3380" t="str">
        <f>VLOOKUP(A3380,Total!$A$1:$J$47,8,0)</f>
        <v>Upper: PU 100 | Sole: Rubber 100</v>
      </c>
      <c r="H3380" s="6">
        <f>VLOOKUP(A3380,Total!$A$1:$J$47,9,0)</f>
        <v>60</v>
      </c>
      <c r="I3380" s="5">
        <f t="shared" si="104"/>
        <v>71.399999999999991</v>
      </c>
      <c r="J3380" s="5">
        <f t="shared" si="105"/>
        <v>285.59999999999997</v>
      </c>
    </row>
    <row r="3381" spans="1:10" x14ac:dyDescent="0.25">
      <c r="A3381" t="s">
        <v>114</v>
      </c>
      <c r="B3381" t="s">
        <v>115</v>
      </c>
      <c r="C3381">
        <v>4</v>
      </c>
      <c r="D3381">
        <v>12</v>
      </c>
      <c r="E3381" t="s">
        <v>30</v>
      </c>
      <c r="F3381" s="1" t="s">
        <v>20</v>
      </c>
      <c r="G3381" t="str">
        <f>VLOOKUP(A3381,Total!$A$1:$J$47,8,0)</f>
        <v>Upper: PU 100 | Sole: Rubber 100</v>
      </c>
      <c r="H3381" s="6">
        <f>VLOOKUP(A3381,Total!$A$1:$J$47,9,0)</f>
        <v>60</v>
      </c>
      <c r="I3381" s="5">
        <f t="shared" si="104"/>
        <v>71.399999999999991</v>
      </c>
      <c r="J3381" s="5">
        <f t="shared" si="105"/>
        <v>285.59999999999997</v>
      </c>
    </row>
    <row r="3382" spans="1:10" x14ac:dyDescent="0.25">
      <c r="A3382" t="s">
        <v>114</v>
      </c>
      <c r="B3382" t="s">
        <v>115</v>
      </c>
      <c r="C3382">
        <v>4</v>
      </c>
      <c r="D3382">
        <v>12</v>
      </c>
      <c r="E3382" t="s">
        <v>30</v>
      </c>
      <c r="F3382" s="1" t="s">
        <v>22</v>
      </c>
      <c r="G3382" t="str">
        <f>VLOOKUP(A3382,Total!$A$1:$J$47,8,0)</f>
        <v>Upper: PU 100 | Sole: Rubber 100</v>
      </c>
      <c r="H3382" s="6">
        <f>VLOOKUP(A3382,Total!$A$1:$J$47,9,0)</f>
        <v>60</v>
      </c>
      <c r="I3382" s="5">
        <f t="shared" si="104"/>
        <v>71.399999999999991</v>
      </c>
      <c r="J3382" s="5">
        <f t="shared" si="105"/>
        <v>285.59999999999997</v>
      </c>
    </row>
    <row r="3383" spans="1:10" x14ac:dyDescent="0.25">
      <c r="A3383" t="s">
        <v>114</v>
      </c>
      <c r="B3383" t="s">
        <v>115</v>
      </c>
      <c r="C3383">
        <v>4</v>
      </c>
      <c r="D3383">
        <v>12</v>
      </c>
      <c r="E3383" t="s">
        <v>30</v>
      </c>
      <c r="F3383" s="1" t="s">
        <v>14</v>
      </c>
      <c r="G3383" t="str">
        <f>VLOOKUP(A3383,Total!$A$1:$J$47,8,0)</f>
        <v>Upper: PU 100 | Sole: Rubber 100</v>
      </c>
      <c r="H3383" s="6">
        <f>VLOOKUP(A3383,Total!$A$1:$J$47,9,0)</f>
        <v>60</v>
      </c>
      <c r="I3383" s="5">
        <f t="shared" si="104"/>
        <v>71.399999999999991</v>
      </c>
      <c r="J3383" s="5">
        <f t="shared" si="105"/>
        <v>285.59999999999997</v>
      </c>
    </row>
    <row r="3384" spans="1:10" x14ac:dyDescent="0.25">
      <c r="A3384" t="s">
        <v>120</v>
      </c>
      <c r="B3384" t="s">
        <v>121</v>
      </c>
      <c r="C3384">
        <v>2</v>
      </c>
      <c r="D3384">
        <v>12</v>
      </c>
      <c r="E3384" t="s">
        <v>30</v>
      </c>
      <c r="F3384" s="1" t="s">
        <v>148</v>
      </c>
      <c r="G3384" t="str">
        <f>VLOOKUP(A3384,Total!$A$1:$J$47,8,0)</f>
        <v>Upper-100% Polyester  sock-100% polyurethane outsole-TPR</v>
      </c>
      <c r="H3384" s="6">
        <f>VLOOKUP(A3384,Total!$A$1:$J$47,9,0)</f>
        <v>35</v>
      </c>
      <c r="I3384" s="5">
        <f t="shared" si="104"/>
        <v>41.65</v>
      </c>
      <c r="J3384" s="5">
        <f t="shared" si="105"/>
        <v>83.3</v>
      </c>
    </row>
    <row r="3385" spans="1:10" x14ac:dyDescent="0.25">
      <c r="A3385" t="s">
        <v>132</v>
      </c>
      <c r="B3385" t="s">
        <v>133</v>
      </c>
      <c r="C3385">
        <v>4</v>
      </c>
      <c r="D3385">
        <v>12</v>
      </c>
      <c r="E3385" t="s">
        <v>30</v>
      </c>
      <c r="F3385" s="1" t="s">
        <v>148</v>
      </c>
      <c r="G3385" t="str">
        <f>VLOOKUP(A3385,Total!$A$1:$J$47,8,0)</f>
        <v>Upper: PU 100 | Sole: Rubber 100</v>
      </c>
      <c r="H3385" s="6">
        <f>VLOOKUP(A3385,Total!$A$1:$J$47,9,0)</f>
        <v>55</v>
      </c>
      <c r="I3385" s="5">
        <f t="shared" si="104"/>
        <v>65.45</v>
      </c>
      <c r="J3385" s="5">
        <f t="shared" si="105"/>
        <v>261.8</v>
      </c>
    </row>
    <row r="3386" spans="1:10" x14ac:dyDescent="0.25">
      <c r="A3386" t="s">
        <v>132</v>
      </c>
      <c r="B3386" t="s">
        <v>133</v>
      </c>
      <c r="C3386">
        <v>4</v>
      </c>
      <c r="D3386">
        <v>12</v>
      </c>
      <c r="E3386" t="s">
        <v>30</v>
      </c>
      <c r="F3386" s="1" t="s">
        <v>20</v>
      </c>
      <c r="G3386" t="str">
        <f>VLOOKUP(A3386,Total!$A$1:$J$47,8,0)</f>
        <v>Upper: PU 100 | Sole: Rubber 100</v>
      </c>
      <c r="H3386" s="6">
        <f>VLOOKUP(A3386,Total!$A$1:$J$47,9,0)</f>
        <v>55</v>
      </c>
      <c r="I3386" s="5">
        <f t="shared" si="104"/>
        <v>65.45</v>
      </c>
      <c r="J3386" s="5">
        <f t="shared" si="105"/>
        <v>261.8</v>
      </c>
    </row>
    <row r="3387" spans="1:10" x14ac:dyDescent="0.25">
      <c r="A3387" t="s">
        <v>114</v>
      </c>
      <c r="B3387" t="s">
        <v>115</v>
      </c>
      <c r="C3387">
        <v>4</v>
      </c>
      <c r="D3387">
        <v>12</v>
      </c>
      <c r="E3387" t="s">
        <v>30</v>
      </c>
      <c r="F3387" s="1" t="s">
        <v>148</v>
      </c>
      <c r="G3387" t="str">
        <f>VLOOKUP(A3387,Total!$A$1:$J$47,8,0)</f>
        <v>Upper: PU 100 | Sole: Rubber 100</v>
      </c>
      <c r="H3387" s="6">
        <f>VLOOKUP(A3387,Total!$A$1:$J$47,9,0)</f>
        <v>60</v>
      </c>
      <c r="I3387" s="5">
        <f t="shared" si="104"/>
        <v>71.399999999999991</v>
      </c>
      <c r="J3387" s="5">
        <f t="shared" si="105"/>
        <v>285.59999999999997</v>
      </c>
    </row>
    <row r="3388" spans="1:10" x14ac:dyDescent="0.25">
      <c r="A3388" t="s">
        <v>132</v>
      </c>
      <c r="B3388" t="s">
        <v>133</v>
      </c>
      <c r="C3388">
        <v>4</v>
      </c>
      <c r="D3388">
        <v>12</v>
      </c>
      <c r="E3388" t="s">
        <v>30</v>
      </c>
      <c r="F3388" s="1" t="s">
        <v>147</v>
      </c>
      <c r="G3388" t="str">
        <f>VLOOKUP(A3388,Total!$A$1:$J$47,8,0)</f>
        <v>Upper: PU 100 | Sole: Rubber 100</v>
      </c>
      <c r="H3388" s="6">
        <f>VLOOKUP(A3388,Total!$A$1:$J$47,9,0)</f>
        <v>55</v>
      </c>
      <c r="I3388" s="5">
        <f t="shared" si="104"/>
        <v>65.45</v>
      </c>
      <c r="J3388" s="5">
        <f t="shared" si="105"/>
        <v>261.8</v>
      </c>
    </row>
    <row r="3389" spans="1:10" x14ac:dyDescent="0.25">
      <c r="A3389" t="s">
        <v>114</v>
      </c>
      <c r="B3389" t="s">
        <v>115</v>
      </c>
      <c r="C3389">
        <v>4</v>
      </c>
      <c r="D3389">
        <v>12</v>
      </c>
      <c r="E3389" t="s">
        <v>30</v>
      </c>
      <c r="F3389" s="1" t="s">
        <v>20</v>
      </c>
      <c r="G3389" t="str">
        <f>VLOOKUP(A3389,Total!$A$1:$J$47,8,0)</f>
        <v>Upper: PU 100 | Sole: Rubber 100</v>
      </c>
      <c r="H3389" s="6">
        <f>VLOOKUP(A3389,Total!$A$1:$J$47,9,0)</f>
        <v>60</v>
      </c>
      <c r="I3389" s="5">
        <f t="shared" si="104"/>
        <v>71.399999999999991</v>
      </c>
      <c r="J3389" s="5">
        <f t="shared" si="105"/>
        <v>285.59999999999997</v>
      </c>
    </row>
    <row r="3390" spans="1:10" x14ac:dyDescent="0.25">
      <c r="A3390" t="s">
        <v>132</v>
      </c>
      <c r="B3390" t="s">
        <v>133</v>
      </c>
      <c r="C3390">
        <v>4</v>
      </c>
      <c r="D3390">
        <v>12</v>
      </c>
      <c r="E3390" t="s">
        <v>30</v>
      </c>
      <c r="F3390" s="1" t="s">
        <v>14</v>
      </c>
      <c r="G3390" t="str">
        <f>VLOOKUP(A3390,Total!$A$1:$J$47,8,0)</f>
        <v>Upper: PU 100 | Sole: Rubber 100</v>
      </c>
      <c r="H3390" s="6">
        <f>VLOOKUP(A3390,Total!$A$1:$J$47,9,0)</f>
        <v>55</v>
      </c>
      <c r="I3390" s="5">
        <f t="shared" si="104"/>
        <v>65.45</v>
      </c>
      <c r="J3390" s="5">
        <f t="shared" si="105"/>
        <v>261.8</v>
      </c>
    </row>
    <row r="3391" spans="1:10" x14ac:dyDescent="0.25">
      <c r="A3391" t="s">
        <v>68</v>
      </c>
      <c r="B3391" t="s">
        <v>69</v>
      </c>
      <c r="C3391">
        <v>2</v>
      </c>
      <c r="D3391">
        <v>12</v>
      </c>
      <c r="E3391" t="s">
        <v>30</v>
      </c>
      <c r="F3391" s="1" t="s">
        <v>20</v>
      </c>
      <c r="G3391" t="str">
        <f>VLOOKUP(A3391,Total!$A$1:$J$47,8,0)</f>
        <v>Upper: PU 100 | Sole: Thermoplastic Rubber 100</v>
      </c>
      <c r="H3391" s="6">
        <f>VLOOKUP(A3391,Total!$A$1:$J$47,9,0)</f>
        <v>55</v>
      </c>
      <c r="I3391" s="5">
        <f t="shared" si="104"/>
        <v>65.45</v>
      </c>
      <c r="J3391" s="5">
        <f t="shared" si="105"/>
        <v>130.9</v>
      </c>
    </row>
    <row r="3392" spans="1:10" x14ac:dyDescent="0.25">
      <c r="A3392" t="s">
        <v>132</v>
      </c>
      <c r="B3392" t="s">
        <v>133</v>
      </c>
      <c r="C3392">
        <v>4</v>
      </c>
      <c r="D3392">
        <v>12</v>
      </c>
      <c r="E3392" t="s">
        <v>30</v>
      </c>
      <c r="F3392" s="1" t="s">
        <v>20</v>
      </c>
      <c r="G3392" t="str">
        <f>VLOOKUP(A3392,Total!$A$1:$J$47,8,0)</f>
        <v>Upper: PU 100 | Sole: Rubber 100</v>
      </c>
      <c r="H3392" s="6">
        <f>VLOOKUP(A3392,Total!$A$1:$J$47,9,0)</f>
        <v>55</v>
      </c>
      <c r="I3392" s="5">
        <f t="shared" si="104"/>
        <v>65.45</v>
      </c>
      <c r="J3392" s="5">
        <f t="shared" si="105"/>
        <v>261.8</v>
      </c>
    </row>
    <row r="3393" spans="1:10" x14ac:dyDescent="0.25">
      <c r="A3393" t="s">
        <v>96</v>
      </c>
      <c r="B3393" t="s">
        <v>97</v>
      </c>
      <c r="C3393">
        <v>2</v>
      </c>
      <c r="D3393">
        <v>12</v>
      </c>
      <c r="E3393" t="s">
        <v>30</v>
      </c>
      <c r="F3393" s="1" t="s">
        <v>148</v>
      </c>
      <c r="G3393" t="str">
        <f>VLOOKUP(A3393,Total!$A$1:$J$47,8,0)</f>
        <v>Upper: Textile 100 | Sole: Plastic 100</v>
      </c>
      <c r="H3393" s="6">
        <f>VLOOKUP(A3393,Total!$A$1:$J$47,9,0)</f>
        <v>60</v>
      </c>
      <c r="I3393" s="5">
        <f t="shared" si="104"/>
        <v>71.399999999999991</v>
      </c>
      <c r="J3393" s="5">
        <f t="shared" si="105"/>
        <v>142.79999999999998</v>
      </c>
    </row>
    <row r="3394" spans="1:10" x14ac:dyDescent="0.25">
      <c r="A3394" t="s">
        <v>107</v>
      </c>
      <c r="B3394" t="s">
        <v>109</v>
      </c>
      <c r="C3394">
        <v>4</v>
      </c>
      <c r="D3394">
        <v>12</v>
      </c>
      <c r="E3394" t="s">
        <v>30</v>
      </c>
      <c r="F3394" s="1" t="s">
        <v>14</v>
      </c>
      <c r="G3394" t="str">
        <f>VLOOKUP(A3394,Total!$A$1:$J$47,8,0)</f>
        <v>Upper: PU 100 | Sole: Rubber 100</v>
      </c>
      <c r="H3394" s="6">
        <f>VLOOKUP(A3394,Total!$A$1:$J$47,9,0)</f>
        <v>55</v>
      </c>
      <c r="I3394" s="5">
        <f t="shared" si="104"/>
        <v>65.45</v>
      </c>
      <c r="J3394" s="5">
        <f t="shared" si="105"/>
        <v>261.8</v>
      </c>
    </row>
    <row r="3395" spans="1:10" x14ac:dyDescent="0.25">
      <c r="A3395" t="s">
        <v>96</v>
      </c>
      <c r="B3395" t="s">
        <v>97</v>
      </c>
      <c r="C3395">
        <v>2</v>
      </c>
      <c r="D3395">
        <v>12</v>
      </c>
      <c r="E3395" t="s">
        <v>30</v>
      </c>
      <c r="F3395" s="1" t="s">
        <v>22</v>
      </c>
      <c r="G3395" t="str">
        <f>VLOOKUP(A3395,Total!$A$1:$J$47,8,0)</f>
        <v>Upper: Textile 100 | Sole: Plastic 100</v>
      </c>
      <c r="H3395" s="6">
        <f>VLOOKUP(A3395,Total!$A$1:$J$47,9,0)</f>
        <v>60</v>
      </c>
      <c r="I3395" s="5">
        <f t="shared" ref="I3395:I3458" si="106">H3395*1.19</f>
        <v>71.399999999999991</v>
      </c>
      <c r="J3395" s="5">
        <f t="shared" ref="J3395:J3458" si="107">I3395*C3395</f>
        <v>142.79999999999998</v>
      </c>
    </row>
    <row r="3396" spans="1:10" x14ac:dyDescent="0.25">
      <c r="A3396" t="s">
        <v>132</v>
      </c>
      <c r="B3396" t="s">
        <v>133</v>
      </c>
      <c r="C3396">
        <v>4</v>
      </c>
      <c r="D3396">
        <v>13</v>
      </c>
      <c r="E3396" t="s">
        <v>30</v>
      </c>
      <c r="F3396" s="1" t="s">
        <v>20</v>
      </c>
      <c r="G3396" t="str">
        <f>VLOOKUP(A3396,Total!$A$1:$J$47,8,0)</f>
        <v>Upper: PU 100 | Sole: Rubber 100</v>
      </c>
      <c r="H3396" s="6">
        <f>VLOOKUP(A3396,Total!$A$1:$J$47,9,0)</f>
        <v>55</v>
      </c>
      <c r="I3396" s="5">
        <f t="shared" si="106"/>
        <v>65.45</v>
      </c>
      <c r="J3396" s="5">
        <f t="shared" si="107"/>
        <v>261.8</v>
      </c>
    </row>
    <row r="3397" spans="1:10" x14ac:dyDescent="0.25">
      <c r="A3397" t="s">
        <v>132</v>
      </c>
      <c r="B3397" t="s">
        <v>133</v>
      </c>
      <c r="C3397">
        <v>4</v>
      </c>
      <c r="D3397">
        <v>13</v>
      </c>
      <c r="E3397" t="s">
        <v>30</v>
      </c>
      <c r="F3397" s="1" t="s">
        <v>31</v>
      </c>
      <c r="G3397" t="str">
        <f>VLOOKUP(A3397,Total!$A$1:$J$47,8,0)</f>
        <v>Upper: PU 100 | Sole: Rubber 100</v>
      </c>
      <c r="H3397" s="6">
        <f>VLOOKUP(A3397,Total!$A$1:$J$47,9,0)</f>
        <v>55</v>
      </c>
      <c r="I3397" s="5">
        <f t="shared" si="106"/>
        <v>65.45</v>
      </c>
      <c r="J3397" s="5">
        <f t="shared" si="107"/>
        <v>261.8</v>
      </c>
    </row>
    <row r="3398" spans="1:10" x14ac:dyDescent="0.25">
      <c r="A3398" t="s">
        <v>114</v>
      </c>
      <c r="B3398" t="s">
        <v>115</v>
      </c>
      <c r="C3398">
        <v>4</v>
      </c>
      <c r="D3398">
        <v>13</v>
      </c>
      <c r="E3398" t="s">
        <v>30</v>
      </c>
      <c r="F3398" s="1" t="s">
        <v>20</v>
      </c>
      <c r="G3398" t="str">
        <f>VLOOKUP(A3398,Total!$A$1:$J$47,8,0)</f>
        <v>Upper: PU 100 | Sole: Rubber 100</v>
      </c>
      <c r="H3398" s="6">
        <f>VLOOKUP(A3398,Total!$A$1:$J$47,9,0)</f>
        <v>60</v>
      </c>
      <c r="I3398" s="5">
        <f t="shared" si="106"/>
        <v>71.399999999999991</v>
      </c>
      <c r="J3398" s="5">
        <f t="shared" si="107"/>
        <v>285.59999999999997</v>
      </c>
    </row>
    <row r="3399" spans="1:10" x14ac:dyDescent="0.25">
      <c r="A3399" t="s">
        <v>61</v>
      </c>
      <c r="B3399" t="s">
        <v>62</v>
      </c>
      <c r="C3399">
        <v>4</v>
      </c>
      <c r="D3399">
        <v>13</v>
      </c>
      <c r="E3399" t="s">
        <v>30</v>
      </c>
      <c r="F3399" s="1" t="s">
        <v>20</v>
      </c>
      <c r="G3399" t="str">
        <f>VLOOKUP(A3399,Total!$A$1:$J$47,8,0)</f>
        <v>Upper: PU 100 | Sole: Rubber 100</v>
      </c>
      <c r="H3399" s="6">
        <f>VLOOKUP(A3399,Total!$A$1:$J$47,9,0)</f>
        <v>55</v>
      </c>
      <c r="I3399" s="5">
        <f t="shared" si="106"/>
        <v>65.45</v>
      </c>
      <c r="J3399" s="5">
        <f t="shared" si="107"/>
        <v>261.8</v>
      </c>
    </row>
    <row r="3400" spans="1:10" x14ac:dyDescent="0.25">
      <c r="A3400" t="s">
        <v>130</v>
      </c>
      <c r="B3400" t="s">
        <v>131</v>
      </c>
      <c r="C3400">
        <v>10</v>
      </c>
      <c r="D3400">
        <v>13</v>
      </c>
      <c r="E3400" t="s">
        <v>30</v>
      </c>
      <c r="F3400" s="1" t="s">
        <v>147</v>
      </c>
      <c r="G3400" t="str">
        <f>VLOOKUP(A3400,Total!$A$1:$J$47,8,0)</f>
        <v>Upper: PU 100 | Sole: Rubber 100</v>
      </c>
      <c r="H3400" s="6">
        <f>VLOOKUP(A3400,Total!$A$1:$J$47,9,0)</f>
        <v>30</v>
      </c>
      <c r="I3400" s="5">
        <f t="shared" si="106"/>
        <v>35.699999999999996</v>
      </c>
      <c r="J3400" s="5">
        <f t="shared" si="107"/>
        <v>356.99999999999994</v>
      </c>
    </row>
    <row r="3401" spans="1:10" x14ac:dyDescent="0.25">
      <c r="A3401" t="s">
        <v>105</v>
      </c>
      <c r="B3401" t="s">
        <v>106</v>
      </c>
      <c r="C3401">
        <v>5</v>
      </c>
      <c r="D3401">
        <v>13</v>
      </c>
      <c r="E3401" t="s">
        <v>30</v>
      </c>
      <c r="F3401" s="1" t="s">
        <v>148</v>
      </c>
      <c r="G3401" t="str">
        <f>VLOOKUP(A3401,Total!$A$1:$J$47,8,0)</f>
        <v>Upper: PU 100 | Sole: Rubber 100</v>
      </c>
      <c r="H3401" s="6">
        <f>VLOOKUP(A3401,Total!$A$1:$J$47,9,0)</f>
        <v>50</v>
      </c>
      <c r="I3401" s="5">
        <f t="shared" si="106"/>
        <v>59.5</v>
      </c>
      <c r="J3401" s="5">
        <f t="shared" si="107"/>
        <v>297.5</v>
      </c>
    </row>
    <row r="3402" spans="1:10" x14ac:dyDescent="0.25">
      <c r="A3402" t="s">
        <v>46</v>
      </c>
      <c r="B3402" t="s">
        <v>47</v>
      </c>
      <c r="C3402">
        <v>6</v>
      </c>
      <c r="D3402">
        <v>13</v>
      </c>
      <c r="E3402" t="s">
        <v>30</v>
      </c>
      <c r="F3402" s="1" t="s">
        <v>20</v>
      </c>
      <c r="G3402" t="str">
        <f>VLOOKUP(A3402,Total!$A$1:$J$47,8,0)</f>
        <v>Upper: PU 100 | Sole: Rubber 100</v>
      </c>
      <c r="H3402" s="6">
        <f>VLOOKUP(A3402,Total!$A$1:$J$47,9,0)</f>
        <v>55</v>
      </c>
      <c r="I3402" s="5">
        <f t="shared" si="106"/>
        <v>65.45</v>
      </c>
      <c r="J3402" s="5">
        <f t="shared" si="107"/>
        <v>392.70000000000005</v>
      </c>
    </row>
    <row r="3403" spans="1:10" x14ac:dyDescent="0.25">
      <c r="A3403" t="s">
        <v>96</v>
      </c>
      <c r="B3403" t="s">
        <v>97</v>
      </c>
      <c r="C3403">
        <v>2</v>
      </c>
      <c r="D3403">
        <v>13</v>
      </c>
      <c r="E3403" t="s">
        <v>30</v>
      </c>
      <c r="F3403" s="1" t="s">
        <v>20</v>
      </c>
      <c r="G3403" t="str">
        <f>VLOOKUP(A3403,Total!$A$1:$J$47,8,0)</f>
        <v>Upper: Textile 100 | Sole: Plastic 100</v>
      </c>
      <c r="H3403" s="6">
        <f>VLOOKUP(A3403,Total!$A$1:$J$47,9,0)</f>
        <v>60</v>
      </c>
      <c r="I3403" s="5">
        <f t="shared" si="106"/>
        <v>71.399999999999991</v>
      </c>
      <c r="J3403" s="5">
        <f t="shared" si="107"/>
        <v>142.79999999999998</v>
      </c>
    </row>
    <row r="3404" spans="1:10" x14ac:dyDescent="0.25">
      <c r="A3404" t="s">
        <v>46</v>
      </c>
      <c r="B3404" t="s">
        <v>47</v>
      </c>
      <c r="C3404">
        <v>6</v>
      </c>
      <c r="D3404">
        <v>13</v>
      </c>
      <c r="E3404" t="s">
        <v>30</v>
      </c>
      <c r="F3404" s="1" t="s">
        <v>14</v>
      </c>
      <c r="G3404" t="str">
        <f>VLOOKUP(A3404,Total!$A$1:$J$47,8,0)</f>
        <v>Upper: PU 100 | Sole: Rubber 100</v>
      </c>
      <c r="H3404" s="6">
        <f>VLOOKUP(A3404,Total!$A$1:$J$47,9,0)</f>
        <v>55</v>
      </c>
      <c r="I3404" s="5">
        <f t="shared" si="106"/>
        <v>65.45</v>
      </c>
      <c r="J3404" s="5">
        <f t="shared" si="107"/>
        <v>392.70000000000005</v>
      </c>
    </row>
    <row r="3405" spans="1:10" x14ac:dyDescent="0.25">
      <c r="A3405" t="s">
        <v>128</v>
      </c>
      <c r="B3405" t="s">
        <v>129</v>
      </c>
      <c r="C3405">
        <v>5</v>
      </c>
      <c r="D3405">
        <v>13</v>
      </c>
      <c r="E3405" t="s">
        <v>30</v>
      </c>
      <c r="F3405" s="1" t="s">
        <v>148</v>
      </c>
      <c r="G3405" t="str">
        <f>VLOOKUP(A3405,Total!$A$1:$J$47,8,0)</f>
        <v>Upper: PU 100 | Sole: Rubber 100</v>
      </c>
      <c r="H3405" s="6">
        <f>VLOOKUP(A3405,Total!$A$1:$J$47,9,0)</f>
        <v>60</v>
      </c>
      <c r="I3405" s="5">
        <f t="shared" si="106"/>
        <v>71.399999999999991</v>
      </c>
      <c r="J3405" s="5">
        <f t="shared" si="107"/>
        <v>356.99999999999994</v>
      </c>
    </row>
    <row r="3406" spans="1:10" x14ac:dyDescent="0.25">
      <c r="A3406" t="s">
        <v>128</v>
      </c>
      <c r="B3406" t="s">
        <v>129</v>
      </c>
      <c r="C3406">
        <v>5</v>
      </c>
      <c r="D3406">
        <v>13</v>
      </c>
      <c r="E3406" t="s">
        <v>30</v>
      </c>
      <c r="F3406" s="1" t="s">
        <v>20</v>
      </c>
      <c r="G3406" t="str">
        <f>VLOOKUP(A3406,Total!$A$1:$J$47,8,0)</f>
        <v>Upper: PU 100 | Sole: Rubber 100</v>
      </c>
      <c r="H3406" s="6">
        <f>VLOOKUP(A3406,Total!$A$1:$J$47,9,0)</f>
        <v>60</v>
      </c>
      <c r="I3406" s="5">
        <f t="shared" si="106"/>
        <v>71.399999999999991</v>
      </c>
      <c r="J3406" s="5">
        <f t="shared" si="107"/>
        <v>356.99999999999994</v>
      </c>
    </row>
    <row r="3407" spans="1:10" x14ac:dyDescent="0.25">
      <c r="A3407" t="s">
        <v>68</v>
      </c>
      <c r="B3407" t="s">
        <v>69</v>
      </c>
      <c r="C3407">
        <v>2</v>
      </c>
      <c r="D3407">
        <v>13</v>
      </c>
      <c r="E3407" t="s">
        <v>30</v>
      </c>
      <c r="F3407" s="1" t="s">
        <v>20</v>
      </c>
      <c r="G3407" t="str">
        <f>VLOOKUP(A3407,Total!$A$1:$J$47,8,0)</f>
        <v>Upper: PU 100 | Sole: Thermoplastic Rubber 100</v>
      </c>
      <c r="H3407" s="6">
        <f>VLOOKUP(A3407,Total!$A$1:$J$47,9,0)</f>
        <v>55</v>
      </c>
      <c r="I3407" s="5">
        <f t="shared" si="106"/>
        <v>65.45</v>
      </c>
      <c r="J3407" s="5">
        <f t="shared" si="107"/>
        <v>130.9</v>
      </c>
    </row>
    <row r="3408" spans="1:10" x14ac:dyDescent="0.25">
      <c r="A3408" t="s">
        <v>128</v>
      </c>
      <c r="B3408" t="s">
        <v>129</v>
      </c>
      <c r="C3408">
        <v>5</v>
      </c>
      <c r="D3408">
        <v>13</v>
      </c>
      <c r="E3408" t="s">
        <v>30</v>
      </c>
      <c r="F3408" s="1" t="s">
        <v>147</v>
      </c>
      <c r="G3408" t="str">
        <f>VLOOKUP(A3408,Total!$A$1:$J$47,8,0)</f>
        <v>Upper: PU 100 | Sole: Rubber 100</v>
      </c>
      <c r="H3408" s="6">
        <f>VLOOKUP(A3408,Total!$A$1:$J$47,9,0)</f>
        <v>60</v>
      </c>
      <c r="I3408" s="5">
        <f t="shared" si="106"/>
        <v>71.399999999999991</v>
      </c>
      <c r="J3408" s="5">
        <f t="shared" si="107"/>
        <v>356.99999999999994</v>
      </c>
    </row>
    <row r="3409" spans="1:10" x14ac:dyDescent="0.25">
      <c r="A3409" t="s">
        <v>68</v>
      </c>
      <c r="B3409" t="s">
        <v>69</v>
      </c>
      <c r="C3409">
        <v>2</v>
      </c>
      <c r="D3409">
        <v>13</v>
      </c>
      <c r="E3409" t="s">
        <v>30</v>
      </c>
      <c r="F3409" s="1" t="s">
        <v>20</v>
      </c>
      <c r="G3409" t="str">
        <f>VLOOKUP(A3409,Total!$A$1:$J$47,8,0)</f>
        <v>Upper: PU 100 | Sole: Thermoplastic Rubber 100</v>
      </c>
      <c r="H3409" s="6">
        <f>VLOOKUP(A3409,Total!$A$1:$J$47,9,0)</f>
        <v>55</v>
      </c>
      <c r="I3409" s="5">
        <f t="shared" si="106"/>
        <v>65.45</v>
      </c>
      <c r="J3409" s="5">
        <f t="shared" si="107"/>
        <v>130.9</v>
      </c>
    </row>
    <row r="3410" spans="1:10" x14ac:dyDescent="0.25">
      <c r="A3410" t="s">
        <v>92</v>
      </c>
      <c r="B3410" t="s">
        <v>93</v>
      </c>
      <c r="C3410">
        <v>5</v>
      </c>
      <c r="D3410">
        <v>13</v>
      </c>
      <c r="E3410" t="s">
        <v>30</v>
      </c>
      <c r="F3410" s="1" t="s">
        <v>20</v>
      </c>
      <c r="G3410" t="str">
        <f>VLOOKUP(A3410,Total!$A$1:$J$47,8,0)</f>
        <v>Upper: PU 100 | Sole: Rubber 100</v>
      </c>
      <c r="H3410" s="6">
        <f>VLOOKUP(A3410,Total!$A$1:$J$47,9,0)</f>
        <v>60</v>
      </c>
      <c r="I3410" s="5">
        <f t="shared" si="106"/>
        <v>71.399999999999991</v>
      </c>
      <c r="J3410" s="5">
        <f t="shared" si="107"/>
        <v>356.99999999999994</v>
      </c>
    </row>
    <row r="3411" spans="1:10" x14ac:dyDescent="0.25">
      <c r="A3411" t="s">
        <v>128</v>
      </c>
      <c r="B3411" t="s">
        <v>129</v>
      </c>
      <c r="C3411">
        <v>5</v>
      </c>
      <c r="D3411">
        <v>13</v>
      </c>
      <c r="E3411" t="s">
        <v>30</v>
      </c>
      <c r="F3411" s="1" t="s">
        <v>22</v>
      </c>
      <c r="G3411" t="str">
        <f>VLOOKUP(A3411,Total!$A$1:$J$47,8,0)</f>
        <v>Upper: PU 100 | Sole: Rubber 100</v>
      </c>
      <c r="H3411" s="6">
        <f>VLOOKUP(A3411,Total!$A$1:$J$47,9,0)</f>
        <v>60</v>
      </c>
      <c r="I3411" s="5">
        <f t="shared" si="106"/>
        <v>71.399999999999991</v>
      </c>
      <c r="J3411" s="5">
        <f t="shared" si="107"/>
        <v>356.99999999999994</v>
      </c>
    </row>
    <row r="3412" spans="1:10" x14ac:dyDescent="0.25">
      <c r="A3412" t="s">
        <v>96</v>
      </c>
      <c r="B3412" t="s">
        <v>97</v>
      </c>
      <c r="C3412">
        <v>2</v>
      </c>
      <c r="D3412">
        <v>13</v>
      </c>
      <c r="E3412" t="s">
        <v>30</v>
      </c>
      <c r="F3412" s="1" t="s">
        <v>20</v>
      </c>
      <c r="G3412" t="str">
        <f>VLOOKUP(A3412,Total!$A$1:$J$47,8,0)</f>
        <v>Upper: Textile 100 | Sole: Plastic 100</v>
      </c>
      <c r="H3412" s="6">
        <f>VLOOKUP(A3412,Total!$A$1:$J$47,9,0)</f>
        <v>60</v>
      </c>
      <c r="I3412" s="5">
        <f t="shared" si="106"/>
        <v>71.399999999999991</v>
      </c>
      <c r="J3412" s="5">
        <f t="shared" si="107"/>
        <v>142.79999999999998</v>
      </c>
    </row>
    <row r="3413" spans="1:10" x14ac:dyDescent="0.25">
      <c r="A3413" t="s">
        <v>68</v>
      </c>
      <c r="B3413" t="s">
        <v>69</v>
      </c>
      <c r="C3413">
        <v>2</v>
      </c>
      <c r="D3413">
        <v>13</v>
      </c>
      <c r="E3413" t="s">
        <v>30</v>
      </c>
      <c r="F3413" s="1" t="s">
        <v>22</v>
      </c>
      <c r="G3413" t="str">
        <f>VLOOKUP(A3413,Total!$A$1:$J$47,8,0)</f>
        <v>Upper: PU 100 | Sole: Thermoplastic Rubber 100</v>
      </c>
      <c r="H3413" s="6">
        <f>VLOOKUP(A3413,Total!$A$1:$J$47,9,0)</f>
        <v>55</v>
      </c>
      <c r="I3413" s="5">
        <f t="shared" si="106"/>
        <v>65.45</v>
      </c>
      <c r="J3413" s="5">
        <f t="shared" si="107"/>
        <v>130.9</v>
      </c>
    </row>
    <row r="3414" spans="1:10" x14ac:dyDescent="0.25">
      <c r="A3414" t="s">
        <v>99</v>
      </c>
      <c r="B3414" t="s">
        <v>100</v>
      </c>
      <c r="C3414">
        <v>12</v>
      </c>
      <c r="D3414">
        <v>13</v>
      </c>
      <c r="E3414" t="s">
        <v>30</v>
      </c>
      <c r="F3414" s="1" t="s">
        <v>20</v>
      </c>
      <c r="G3414" t="str">
        <f>VLOOKUP(A3414,Total!$A$1:$J$47,8,0)</f>
        <v>Upper: Satin 100 | Sole: Rubber 100</v>
      </c>
      <c r="H3414" s="6">
        <f>VLOOKUP(A3414,Total!$A$1:$J$47,9,0)</f>
        <v>30</v>
      </c>
      <c r="I3414" s="5">
        <f t="shared" si="106"/>
        <v>35.699999999999996</v>
      </c>
      <c r="J3414" s="5">
        <f t="shared" si="107"/>
        <v>428.4</v>
      </c>
    </row>
    <row r="3415" spans="1:10" x14ac:dyDescent="0.25">
      <c r="A3415" t="s">
        <v>68</v>
      </c>
      <c r="B3415" t="s">
        <v>69</v>
      </c>
      <c r="C3415">
        <v>1</v>
      </c>
      <c r="D3415">
        <v>13</v>
      </c>
      <c r="E3415" t="s">
        <v>30</v>
      </c>
      <c r="F3415" s="1" t="s">
        <v>148</v>
      </c>
      <c r="G3415" t="str">
        <f>VLOOKUP(A3415,Total!$A$1:$J$47,8,0)</f>
        <v>Upper: PU 100 | Sole: Thermoplastic Rubber 100</v>
      </c>
      <c r="H3415" s="6">
        <f>VLOOKUP(A3415,Total!$A$1:$J$47,9,0)</f>
        <v>55</v>
      </c>
      <c r="I3415" s="5">
        <f t="shared" si="106"/>
        <v>65.45</v>
      </c>
      <c r="J3415" s="5">
        <f t="shared" si="107"/>
        <v>65.45</v>
      </c>
    </row>
    <row r="3416" spans="1:10" x14ac:dyDescent="0.25">
      <c r="A3416" t="s">
        <v>123</v>
      </c>
      <c r="B3416" t="s">
        <v>124</v>
      </c>
      <c r="C3416">
        <v>4</v>
      </c>
      <c r="D3416">
        <v>13</v>
      </c>
      <c r="E3416" t="s">
        <v>30</v>
      </c>
      <c r="F3416" s="1" t="s">
        <v>14</v>
      </c>
      <c r="G3416" t="str">
        <f>VLOOKUP(A3416,Total!$A$1:$J$47,8,0)</f>
        <v>Upper: Synthetic Materials Lining And Sock: Synthetic Materials Outer: Other Synthetic Materials</v>
      </c>
      <c r="H3416" s="6">
        <f>VLOOKUP(A3416,Total!$A$1:$J$47,9,0)</f>
        <v>35</v>
      </c>
      <c r="I3416" s="5">
        <f t="shared" si="106"/>
        <v>41.65</v>
      </c>
      <c r="J3416" s="5">
        <f t="shared" si="107"/>
        <v>166.6</v>
      </c>
    </row>
    <row r="3417" spans="1:10" x14ac:dyDescent="0.25">
      <c r="A3417" t="s">
        <v>132</v>
      </c>
      <c r="B3417" t="s">
        <v>133</v>
      </c>
      <c r="C3417">
        <v>4</v>
      </c>
      <c r="D3417">
        <v>13</v>
      </c>
      <c r="E3417" t="s">
        <v>30</v>
      </c>
      <c r="F3417" s="1" t="s">
        <v>147</v>
      </c>
      <c r="G3417" t="str">
        <f>VLOOKUP(A3417,Total!$A$1:$J$47,8,0)</f>
        <v>Upper: PU 100 | Sole: Rubber 100</v>
      </c>
      <c r="H3417" s="6">
        <f>VLOOKUP(A3417,Total!$A$1:$J$47,9,0)</f>
        <v>55</v>
      </c>
      <c r="I3417" s="5">
        <f t="shared" si="106"/>
        <v>65.45</v>
      </c>
      <c r="J3417" s="5">
        <f t="shared" si="107"/>
        <v>261.8</v>
      </c>
    </row>
    <row r="3418" spans="1:10" x14ac:dyDescent="0.25">
      <c r="A3418" t="s">
        <v>132</v>
      </c>
      <c r="B3418" t="s">
        <v>133</v>
      </c>
      <c r="C3418">
        <v>4</v>
      </c>
      <c r="D3418">
        <v>13</v>
      </c>
      <c r="E3418" t="s">
        <v>30</v>
      </c>
      <c r="F3418" s="1" t="s">
        <v>14</v>
      </c>
      <c r="G3418" t="str">
        <f>VLOOKUP(A3418,Total!$A$1:$J$47,8,0)</f>
        <v>Upper: PU 100 | Sole: Rubber 100</v>
      </c>
      <c r="H3418" s="6">
        <f>VLOOKUP(A3418,Total!$A$1:$J$47,9,0)</f>
        <v>55</v>
      </c>
      <c r="I3418" s="5">
        <f t="shared" si="106"/>
        <v>65.45</v>
      </c>
      <c r="J3418" s="5">
        <f t="shared" si="107"/>
        <v>261.8</v>
      </c>
    </row>
    <row r="3419" spans="1:10" x14ac:dyDescent="0.25">
      <c r="A3419" t="s">
        <v>132</v>
      </c>
      <c r="B3419" t="s">
        <v>133</v>
      </c>
      <c r="C3419">
        <v>4</v>
      </c>
      <c r="D3419">
        <v>13</v>
      </c>
      <c r="E3419" t="s">
        <v>30</v>
      </c>
      <c r="F3419" s="1" t="s">
        <v>31</v>
      </c>
      <c r="G3419" t="str">
        <f>VLOOKUP(A3419,Total!$A$1:$J$47,8,0)</f>
        <v>Upper: PU 100 | Sole: Rubber 100</v>
      </c>
      <c r="H3419" s="6">
        <f>VLOOKUP(A3419,Total!$A$1:$J$47,9,0)</f>
        <v>55</v>
      </c>
      <c r="I3419" s="5">
        <f t="shared" si="106"/>
        <v>65.45</v>
      </c>
      <c r="J3419" s="5">
        <f t="shared" si="107"/>
        <v>261.8</v>
      </c>
    </row>
    <row r="3420" spans="1:10" x14ac:dyDescent="0.25">
      <c r="A3420" t="s">
        <v>132</v>
      </c>
      <c r="B3420" t="s">
        <v>133</v>
      </c>
      <c r="C3420">
        <v>4</v>
      </c>
      <c r="D3420">
        <v>13</v>
      </c>
      <c r="E3420" t="s">
        <v>30</v>
      </c>
      <c r="F3420" s="1" t="s">
        <v>20</v>
      </c>
      <c r="G3420" t="str">
        <f>VLOOKUP(A3420,Total!$A$1:$J$47,8,0)</f>
        <v>Upper: PU 100 | Sole: Rubber 100</v>
      </c>
      <c r="H3420" s="6">
        <f>VLOOKUP(A3420,Total!$A$1:$J$47,9,0)</f>
        <v>55</v>
      </c>
      <c r="I3420" s="5">
        <f t="shared" si="106"/>
        <v>65.45</v>
      </c>
      <c r="J3420" s="5">
        <f t="shared" si="107"/>
        <v>261.8</v>
      </c>
    </row>
    <row r="3421" spans="1:10" x14ac:dyDescent="0.25">
      <c r="A3421" t="s">
        <v>132</v>
      </c>
      <c r="B3421" t="s">
        <v>133</v>
      </c>
      <c r="C3421">
        <v>4</v>
      </c>
      <c r="D3421">
        <v>13</v>
      </c>
      <c r="E3421" t="s">
        <v>30</v>
      </c>
      <c r="F3421" s="1" t="s">
        <v>148</v>
      </c>
      <c r="G3421" t="str">
        <f>VLOOKUP(A3421,Total!$A$1:$J$47,8,0)</f>
        <v>Upper: PU 100 | Sole: Rubber 100</v>
      </c>
      <c r="H3421" s="6">
        <f>VLOOKUP(A3421,Total!$A$1:$J$47,9,0)</f>
        <v>55</v>
      </c>
      <c r="I3421" s="5">
        <f t="shared" si="106"/>
        <v>65.45</v>
      </c>
      <c r="J3421" s="5">
        <f t="shared" si="107"/>
        <v>261.8</v>
      </c>
    </row>
    <row r="3422" spans="1:10" x14ac:dyDescent="0.25">
      <c r="A3422" t="s">
        <v>96</v>
      </c>
      <c r="B3422" t="s">
        <v>97</v>
      </c>
      <c r="C3422">
        <v>2</v>
      </c>
      <c r="D3422">
        <v>14</v>
      </c>
      <c r="E3422" t="s">
        <v>30</v>
      </c>
      <c r="F3422" s="1" t="s">
        <v>31</v>
      </c>
      <c r="G3422" t="str">
        <f>VLOOKUP(A3422,Total!$A$1:$J$47,8,0)</f>
        <v>Upper: Textile 100 | Sole: Plastic 100</v>
      </c>
      <c r="H3422" s="6">
        <f>VLOOKUP(A3422,Total!$A$1:$J$47,9,0)</f>
        <v>60</v>
      </c>
      <c r="I3422" s="5">
        <f t="shared" si="106"/>
        <v>71.399999999999991</v>
      </c>
      <c r="J3422" s="5">
        <f t="shared" si="107"/>
        <v>142.79999999999998</v>
      </c>
    </row>
    <row r="3423" spans="1:10" x14ac:dyDescent="0.25">
      <c r="A3423" t="s">
        <v>105</v>
      </c>
      <c r="B3423" t="s">
        <v>106</v>
      </c>
      <c r="C3423">
        <v>5</v>
      </c>
      <c r="D3423">
        <v>14</v>
      </c>
      <c r="E3423" t="s">
        <v>30</v>
      </c>
      <c r="F3423" s="1" t="s">
        <v>20</v>
      </c>
      <c r="G3423" t="str">
        <f>VLOOKUP(A3423,Total!$A$1:$J$47,8,0)</f>
        <v>Upper: PU 100 | Sole: Rubber 100</v>
      </c>
      <c r="H3423" s="6">
        <f>VLOOKUP(A3423,Total!$A$1:$J$47,9,0)</f>
        <v>50</v>
      </c>
      <c r="I3423" s="5">
        <f t="shared" si="106"/>
        <v>59.5</v>
      </c>
      <c r="J3423" s="5">
        <f t="shared" si="107"/>
        <v>297.5</v>
      </c>
    </row>
    <row r="3424" spans="1:10" x14ac:dyDescent="0.25">
      <c r="A3424" t="s">
        <v>123</v>
      </c>
      <c r="B3424" t="s">
        <v>124</v>
      </c>
      <c r="C3424">
        <v>4</v>
      </c>
      <c r="D3424">
        <v>14</v>
      </c>
      <c r="E3424" t="s">
        <v>30</v>
      </c>
      <c r="F3424" s="1" t="s">
        <v>14</v>
      </c>
      <c r="G3424" t="str">
        <f>VLOOKUP(A3424,Total!$A$1:$J$47,8,0)</f>
        <v>Upper: Synthetic Materials Lining And Sock: Synthetic Materials Outer: Other Synthetic Materials</v>
      </c>
      <c r="H3424" s="6">
        <f>VLOOKUP(A3424,Total!$A$1:$J$47,9,0)</f>
        <v>35</v>
      </c>
      <c r="I3424" s="5">
        <f t="shared" si="106"/>
        <v>41.65</v>
      </c>
      <c r="J3424" s="5">
        <f t="shared" si="107"/>
        <v>166.6</v>
      </c>
    </row>
    <row r="3425" spans="1:10" x14ac:dyDescent="0.25">
      <c r="A3425" t="s">
        <v>66</v>
      </c>
      <c r="B3425" t="s">
        <v>67</v>
      </c>
      <c r="C3425">
        <v>1</v>
      </c>
      <c r="D3425">
        <v>14</v>
      </c>
      <c r="E3425" t="s">
        <v>30</v>
      </c>
      <c r="F3425" s="1" t="s">
        <v>31</v>
      </c>
      <c r="G3425" t="str">
        <f>VLOOKUP(A3425,Total!$A$1:$J$47,8,0)</f>
        <v>Upper: PU 100 | Sole: Rubber 100</v>
      </c>
      <c r="H3425" s="6">
        <f>VLOOKUP(A3425,Total!$A$1:$J$47,9,0)</f>
        <v>55</v>
      </c>
      <c r="I3425" s="5">
        <f t="shared" si="106"/>
        <v>65.45</v>
      </c>
      <c r="J3425" s="5">
        <f t="shared" si="107"/>
        <v>65.45</v>
      </c>
    </row>
    <row r="3426" spans="1:10" x14ac:dyDescent="0.25">
      <c r="A3426" t="s">
        <v>107</v>
      </c>
      <c r="B3426" t="s">
        <v>109</v>
      </c>
      <c r="C3426">
        <v>2</v>
      </c>
      <c r="D3426">
        <v>14</v>
      </c>
      <c r="E3426" t="s">
        <v>30</v>
      </c>
      <c r="F3426" s="1" t="s">
        <v>31</v>
      </c>
      <c r="G3426" t="str">
        <f>VLOOKUP(A3426,Total!$A$1:$J$47,8,0)</f>
        <v>Upper: PU 100 | Sole: Rubber 100</v>
      </c>
      <c r="H3426" s="6">
        <f>VLOOKUP(A3426,Total!$A$1:$J$47,9,0)</f>
        <v>55</v>
      </c>
      <c r="I3426" s="5">
        <f t="shared" si="106"/>
        <v>65.45</v>
      </c>
      <c r="J3426" s="5">
        <f t="shared" si="107"/>
        <v>130.9</v>
      </c>
    </row>
    <row r="3427" spans="1:10" x14ac:dyDescent="0.25">
      <c r="A3427" t="s">
        <v>105</v>
      </c>
      <c r="B3427" t="s">
        <v>106</v>
      </c>
      <c r="C3427">
        <v>5</v>
      </c>
      <c r="D3427">
        <v>14</v>
      </c>
      <c r="E3427" t="s">
        <v>30</v>
      </c>
      <c r="F3427" s="1" t="s">
        <v>147</v>
      </c>
      <c r="G3427" t="str">
        <f>VLOOKUP(A3427,Total!$A$1:$J$47,8,0)</f>
        <v>Upper: PU 100 | Sole: Rubber 100</v>
      </c>
      <c r="H3427" s="6">
        <f>VLOOKUP(A3427,Total!$A$1:$J$47,9,0)</f>
        <v>50</v>
      </c>
      <c r="I3427" s="5">
        <f t="shared" si="106"/>
        <v>59.5</v>
      </c>
      <c r="J3427" s="5">
        <f t="shared" si="107"/>
        <v>297.5</v>
      </c>
    </row>
    <row r="3428" spans="1:10" x14ac:dyDescent="0.25">
      <c r="A3428" t="s">
        <v>120</v>
      </c>
      <c r="B3428" t="s">
        <v>121</v>
      </c>
      <c r="C3428">
        <v>2</v>
      </c>
      <c r="D3428">
        <v>14</v>
      </c>
      <c r="E3428" t="s">
        <v>30</v>
      </c>
      <c r="F3428" s="1" t="s">
        <v>31</v>
      </c>
      <c r="G3428" t="str">
        <f>VLOOKUP(A3428,Total!$A$1:$J$47,8,0)</f>
        <v>Upper-100% Polyester  sock-100% polyurethane outsole-TPR</v>
      </c>
      <c r="H3428" s="6">
        <f>VLOOKUP(A3428,Total!$A$1:$J$47,9,0)</f>
        <v>35</v>
      </c>
      <c r="I3428" s="5">
        <f t="shared" si="106"/>
        <v>41.65</v>
      </c>
      <c r="J3428" s="5">
        <f t="shared" si="107"/>
        <v>83.3</v>
      </c>
    </row>
    <row r="3429" spans="1:10" x14ac:dyDescent="0.25">
      <c r="A3429" t="s">
        <v>103</v>
      </c>
      <c r="B3429" t="s">
        <v>104</v>
      </c>
      <c r="C3429">
        <v>7</v>
      </c>
      <c r="D3429">
        <v>14</v>
      </c>
      <c r="E3429" t="s">
        <v>30</v>
      </c>
      <c r="F3429" s="1" t="s">
        <v>147</v>
      </c>
      <c r="G3429" t="str">
        <f>VLOOKUP(A3429,Total!$A$1:$J$47,8,0)</f>
        <v>Upper: PU 100 | Sole: Rubber 100</v>
      </c>
      <c r="H3429" s="6">
        <f>VLOOKUP(A3429,Total!$A$1:$J$47,9,0)</f>
        <v>36</v>
      </c>
      <c r="I3429" s="5">
        <f t="shared" si="106"/>
        <v>42.839999999999996</v>
      </c>
      <c r="J3429" s="5">
        <f t="shared" si="107"/>
        <v>299.88</v>
      </c>
    </row>
    <row r="3430" spans="1:10" x14ac:dyDescent="0.25">
      <c r="A3430" t="s">
        <v>107</v>
      </c>
      <c r="B3430" t="s">
        <v>109</v>
      </c>
      <c r="C3430">
        <v>4</v>
      </c>
      <c r="D3430">
        <v>14</v>
      </c>
      <c r="E3430" t="s">
        <v>30</v>
      </c>
      <c r="F3430" s="1" t="s">
        <v>147</v>
      </c>
      <c r="G3430" t="str">
        <f>VLOOKUP(A3430,Total!$A$1:$J$47,8,0)</f>
        <v>Upper: PU 100 | Sole: Rubber 100</v>
      </c>
      <c r="H3430" s="6">
        <f>VLOOKUP(A3430,Total!$A$1:$J$47,9,0)</f>
        <v>55</v>
      </c>
      <c r="I3430" s="5">
        <f t="shared" si="106"/>
        <v>65.45</v>
      </c>
      <c r="J3430" s="5">
        <f t="shared" si="107"/>
        <v>261.8</v>
      </c>
    </row>
    <row r="3431" spans="1:10" x14ac:dyDescent="0.25">
      <c r="A3431" t="s">
        <v>120</v>
      </c>
      <c r="B3431" t="s">
        <v>121</v>
      </c>
      <c r="C3431">
        <v>4</v>
      </c>
      <c r="D3431">
        <v>14</v>
      </c>
      <c r="E3431" t="s">
        <v>30</v>
      </c>
      <c r="F3431" s="1" t="s">
        <v>148</v>
      </c>
      <c r="G3431" t="str">
        <f>VLOOKUP(A3431,Total!$A$1:$J$47,8,0)</f>
        <v>Upper-100% Polyester  sock-100% polyurethane outsole-TPR</v>
      </c>
      <c r="H3431" s="6">
        <f>VLOOKUP(A3431,Total!$A$1:$J$47,9,0)</f>
        <v>35</v>
      </c>
      <c r="I3431" s="5">
        <f t="shared" si="106"/>
        <v>41.65</v>
      </c>
      <c r="J3431" s="5">
        <f t="shared" si="107"/>
        <v>166.6</v>
      </c>
    </row>
    <row r="3432" spans="1:10" x14ac:dyDescent="0.25">
      <c r="A3432" t="s">
        <v>58</v>
      </c>
      <c r="B3432" t="s">
        <v>59</v>
      </c>
      <c r="C3432">
        <v>2</v>
      </c>
      <c r="D3432">
        <v>14</v>
      </c>
      <c r="E3432" t="s">
        <v>30</v>
      </c>
      <c r="F3432" s="1" t="s">
        <v>148</v>
      </c>
      <c r="G3432" t="str">
        <f>VLOOKUP(A3432,Total!$A$1:$J$47,8,0)</f>
        <v>Upper: PU 100 | Sole: Thermoplastic Rubber 100</v>
      </c>
      <c r="H3432" s="6">
        <f>VLOOKUP(A3432,Total!$A$1:$J$47,9,0)</f>
        <v>55</v>
      </c>
      <c r="I3432" s="5">
        <f t="shared" si="106"/>
        <v>65.45</v>
      </c>
      <c r="J3432" s="5">
        <f t="shared" si="107"/>
        <v>130.9</v>
      </c>
    </row>
    <row r="3433" spans="1:10" x14ac:dyDescent="0.25">
      <c r="A3433" t="s">
        <v>132</v>
      </c>
      <c r="B3433" t="s">
        <v>133</v>
      </c>
      <c r="C3433">
        <v>4</v>
      </c>
      <c r="D3433">
        <v>14</v>
      </c>
      <c r="E3433" t="s">
        <v>30</v>
      </c>
      <c r="F3433" s="1" t="s">
        <v>147</v>
      </c>
      <c r="G3433" t="str">
        <f>VLOOKUP(A3433,Total!$A$1:$J$47,8,0)</f>
        <v>Upper: PU 100 | Sole: Rubber 100</v>
      </c>
      <c r="H3433" s="6">
        <f>VLOOKUP(A3433,Total!$A$1:$J$47,9,0)</f>
        <v>55</v>
      </c>
      <c r="I3433" s="5">
        <f t="shared" si="106"/>
        <v>65.45</v>
      </c>
      <c r="J3433" s="5">
        <f t="shared" si="107"/>
        <v>261.8</v>
      </c>
    </row>
    <row r="3434" spans="1:10" x14ac:dyDescent="0.25">
      <c r="A3434" t="s">
        <v>132</v>
      </c>
      <c r="B3434" t="s">
        <v>133</v>
      </c>
      <c r="C3434">
        <v>4</v>
      </c>
      <c r="D3434">
        <v>14</v>
      </c>
      <c r="E3434" t="s">
        <v>30</v>
      </c>
      <c r="F3434" s="1" t="s">
        <v>14</v>
      </c>
      <c r="G3434" t="str">
        <f>VLOOKUP(A3434,Total!$A$1:$J$47,8,0)</f>
        <v>Upper: PU 100 | Sole: Rubber 100</v>
      </c>
      <c r="H3434" s="6">
        <f>VLOOKUP(A3434,Total!$A$1:$J$47,9,0)</f>
        <v>55</v>
      </c>
      <c r="I3434" s="5">
        <f t="shared" si="106"/>
        <v>65.45</v>
      </c>
      <c r="J3434" s="5">
        <f t="shared" si="107"/>
        <v>261.8</v>
      </c>
    </row>
    <row r="3435" spans="1:10" x14ac:dyDescent="0.25">
      <c r="A3435" t="s">
        <v>58</v>
      </c>
      <c r="B3435" t="s">
        <v>59</v>
      </c>
      <c r="C3435">
        <v>2</v>
      </c>
      <c r="D3435">
        <v>14</v>
      </c>
      <c r="E3435" t="s">
        <v>30</v>
      </c>
      <c r="F3435" s="1" t="s">
        <v>22</v>
      </c>
      <c r="G3435" t="str">
        <f>VLOOKUP(A3435,Total!$A$1:$J$47,8,0)</f>
        <v>Upper: PU 100 | Sole: Thermoplastic Rubber 100</v>
      </c>
      <c r="H3435" s="6">
        <f>VLOOKUP(A3435,Total!$A$1:$J$47,9,0)</f>
        <v>55</v>
      </c>
      <c r="I3435" s="5">
        <f t="shared" si="106"/>
        <v>65.45</v>
      </c>
      <c r="J3435" s="5">
        <f t="shared" si="107"/>
        <v>130.9</v>
      </c>
    </row>
    <row r="3436" spans="1:10" x14ac:dyDescent="0.25">
      <c r="A3436" t="s">
        <v>132</v>
      </c>
      <c r="B3436" t="s">
        <v>133</v>
      </c>
      <c r="C3436">
        <v>4</v>
      </c>
      <c r="D3436">
        <v>14</v>
      </c>
      <c r="E3436" t="s">
        <v>30</v>
      </c>
      <c r="F3436" s="1" t="s">
        <v>147</v>
      </c>
      <c r="G3436" t="str">
        <f>VLOOKUP(A3436,Total!$A$1:$J$47,8,0)</f>
        <v>Upper: PU 100 | Sole: Rubber 100</v>
      </c>
      <c r="H3436" s="6">
        <f>VLOOKUP(A3436,Total!$A$1:$J$47,9,0)</f>
        <v>55</v>
      </c>
      <c r="I3436" s="5">
        <f t="shared" si="106"/>
        <v>65.45</v>
      </c>
      <c r="J3436" s="5">
        <f t="shared" si="107"/>
        <v>261.8</v>
      </c>
    </row>
    <row r="3437" spans="1:10" x14ac:dyDescent="0.25">
      <c r="A3437" t="s">
        <v>110</v>
      </c>
      <c r="B3437" t="s">
        <v>111</v>
      </c>
      <c r="C3437">
        <v>9</v>
      </c>
      <c r="D3437">
        <v>14</v>
      </c>
      <c r="E3437" t="s">
        <v>30</v>
      </c>
      <c r="F3437" s="1" t="s">
        <v>20</v>
      </c>
      <c r="G3437" t="str">
        <f>VLOOKUP(A3437,Total!$A$1:$J$47,8,0)</f>
        <v>Upper: Satin 100 | Sole: Rubber 100</v>
      </c>
      <c r="H3437" s="6">
        <f>VLOOKUP(A3437,Total!$A$1:$J$47,9,0)</f>
        <v>35</v>
      </c>
      <c r="I3437" s="5">
        <f t="shared" si="106"/>
        <v>41.65</v>
      </c>
      <c r="J3437" s="5">
        <f t="shared" si="107"/>
        <v>374.84999999999997</v>
      </c>
    </row>
    <row r="3438" spans="1:10" x14ac:dyDescent="0.25">
      <c r="A3438" t="s">
        <v>123</v>
      </c>
      <c r="B3438" t="s">
        <v>124</v>
      </c>
      <c r="C3438">
        <v>4</v>
      </c>
      <c r="D3438">
        <v>14</v>
      </c>
      <c r="E3438" t="s">
        <v>30</v>
      </c>
      <c r="F3438" s="1" t="s">
        <v>20</v>
      </c>
      <c r="G3438" t="str">
        <f>VLOOKUP(A3438,Total!$A$1:$J$47,8,0)</f>
        <v>Upper: Synthetic Materials Lining And Sock: Synthetic Materials Outer: Other Synthetic Materials</v>
      </c>
      <c r="H3438" s="6">
        <f>VLOOKUP(A3438,Total!$A$1:$J$47,9,0)</f>
        <v>35</v>
      </c>
      <c r="I3438" s="5">
        <f t="shared" si="106"/>
        <v>41.65</v>
      </c>
      <c r="J3438" s="5">
        <f t="shared" si="107"/>
        <v>166.6</v>
      </c>
    </row>
    <row r="3439" spans="1:10" x14ac:dyDescent="0.25">
      <c r="A3439" t="s">
        <v>123</v>
      </c>
      <c r="B3439" t="s">
        <v>124</v>
      </c>
      <c r="C3439">
        <v>4</v>
      </c>
      <c r="D3439">
        <v>14</v>
      </c>
      <c r="E3439" t="s">
        <v>30</v>
      </c>
      <c r="F3439" s="1" t="s">
        <v>147</v>
      </c>
      <c r="G3439" t="str">
        <f>VLOOKUP(A3439,Total!$A$1:$J$47,8,0)</f>
        <v>Upper: Synthetic Materials Lining And Sock: Synthetic Materials Outer: Other Synthetic Materials</v>
      </c>
      <c r="H3439" s="6">
        <f>VLOOKUP(A3439,Total!$A$1:$J$47,9,0)</f>
        <v>35</v>
      </c>
      <c r="I3439" s="5">
        <f t="shared" si="106"/>
        <v>41.65</v>
      </c>
      <c r="J3439" s="5">
        <f t="shared" si="107"/>
        <v>166.6</v>
      </c>
    </row>
    <row r="3440" spans="1:10" x14ac:dyDescent="0.25">
      <c r="A3440" t="s">
        <v>123</v>
      </c>
      <c r="B3440" t="s">
        <v>124</v>
      </c>
      <c r="C3440">
        <v>4</v>
      </c>
      <c r="D3440">
        <v>14</v>
      </c>
      <c r="E3440" t="s">
        <v>30</v>
      </c>
      <c r="F3440" s="1" t="s">
        <v>147</v>
      </c>
      <c r="G3440" t="str">
        <f>VLOOKUP(A3440,Total!$A$1:$J$47,8,0)</f>
        <v>Upper: Synthetic Materials Lining And Sock: Synthetic Materials Outer: Other Synthetic Materials</v>
      </c>
      <c r="H3440" s="6">
        <f>VLOOKUP(A3440,Total!$A$1:$J$47,9,0)</f>
        <v>35</v>
      </c>
      <c r="I3440" s="5">
        <f t="shared" si="106"/>
        <v>41.65</v>
      </c>
      <c r="J3440" s="5">
        <f t="shared" si="107"/>
        <v>166.6</v>
      </c>
    </row>
    <row r="3441" spans="1:10" x14ac:dyDescent="0.25">
      <c r="A3441" t="s">
        <v>123</v>
      </c>
      <c r="B3441" t="s">
        <v>124</v>
      </c>
      <c r="C3441">
        <v>4</v>
      </c>
      <c r="D3441">
        <v>14</v>
      </c>
      <c r="E3441" t="s">
        <v>30</v>
      </c>
      <c r="F3441" s="1" t="s">
        <v>147</v>
      </c>
      <c r="G3441" t="str">
        <f>VLOOKUP(A3441,Total!$A$1:$J$47,8,0)</f>
        <v>Upper: Synthetic Materials Lining And Sock: Synthetic Materials Outer: Other Synthetic Materials</v>
      </c>
      <c r="H3441" s="6">
        <f>VLOOKUP(A3441,Total!$A$1:$J$47,9,0)</f>
        <v>35</v>
      </c>
      <c r="I3441" s="5">
        <f t="shared" si="106"/>
        <v>41.65</v>
      </c>
      <c r="J3441" s="5">
        <f t="shared" si="107"/>
        <v>166.6</v>
      </c>
    </row>
    <row r="3442" spans="1:10" x14ac:dyDescent="0.25">
      <c r="A3442" t="s">
        <v>120</v>
      </c>
      <c r="B3442" t="s">
        <v>121</v>
      </c>
      <c r="C3442">
        <v>3</v>
      </c>
      <c r="D3442">
        <v>14</v>
      </c>
      <c r="E3442" t="s">
        <v>30</v>
      </c>
      <c r="F3442" s="1" t="s">
        <v>20</v>
      </c>
      <c r="G3442" t="str">
        <f>VLOOKUP(A3442,Total!$A$1:$J$47,8,0)</f>
        <v>Upper-100% Polyester  sock-100% polyurethane outsole-TPR</v>
      </c>
      <c r="H3442" s="6">
        <f>VLOOKUP(A3442,Total!$A$1:$J$47,9,0)</f>
        <v>35</v>
      </c>
      <c r="I3442" s="5">
        <f t="shared" si="106"/>
        <v>41.65</v>
      </c>
      <c r="J3442" s="5">
        <f t="shared" si="107"/>
        <v>124.94999999999999</v>
      </c>
    </row>
    <row r="3443" spans="1:10" x14ac:dyDescent="0.25">
      <c r="A3443" t="s">
        <v>132</v>
      </c>
      <c r="B3443" t="s">
        <v>133</v>
      </c>
      <c r="C3443">
        <v>4</v>
      </c>
      <c r="D3443">
        <v>14</v>
      </c>
      <c r="E3443" t="s">
        <v>30</v>
      </c>
      <c r="F3443" s="1" t="s">
        <v>31</v>
      </c>
      <c r="G3443" t="str">
        <f>VLOOKUP(A3443,Total!$A$1:$J$47,8,0)</f>
        <v>Upper: PU 100 | Sole: Rubber 100</v>
      </c>
      <c r="H3443" s="6">
        <f>VLOOKUP(A3443,Total!$A$1:$J$47,9,0)</f>
        <v>55</v>
      </c>
      <c r="I3443" s="5">
        <f t="shared" si="106"/>
        <v>65.45</v>
      </c>
      <c r="J3443" s="5">
        <f t="shared" si="107"/>
        <v>261.8</v>
      </c>
    </row>
    <row r="3444" spans="1:10" x14ac:dyDescent="0.25">
      <c r="A3444" t="s">
        <v>61</v>
      </c>
      <c r="B3444" t="s">
        <v>62</v>
      </c>
      <c r="C3444">
        <v>4</v>
      </c>
      <c r="D3444">
        <v>14</v>
      </c>
      <c r="E3444" t="s">
        <v>30</v>
      </c>
      <c r="F3444" s="1" t="s">
        <v>147</v>
      </c>
      <c r="G3444" t="str">
        <f>VLOOKUP(A3444,Total!$A$1:$J$47,8,0)</f>
        <v>Upper: PU 100 | Sole: Rubber 100</v>
      </c>
      <c r="H3444" s="6">
        <f>VLOOKUP(A3444,Total!$A$1:$J$47,9,0)</f>
        <v>55</v>
      </c>
      <c r="I3444" s="5">
        <f t="shared" si="106"/>
        <v>65.45</v>
      </c>
      <c r="J3444" s="5">
        <f t="shared" si="107"/>
        <v>261.8</v>
      </c>
    </row>
    <row r="3445" spans="1:10" x14ac:dyDescent="0.25">
      <c r="A3445" t="s">
        <v>132</v>
      </c>
      <c r="B3445" t="s">
        <v>133</v>
      </c>
      <c r="C3445">
        <v>4</v>
      </c>
      <c r="D3445">
        <v>14</v>
      </c>
      <c r="E3445" t="s">
        <v>30</v>
      </c>
      <c r="F3445" s="1" t="s">
        <v>148</v>
      </c>
      <c r="G3445" t="str">
        <f>VLOOKUP(A3445,Total!$A$1:$J$47,8,0)</f>
        <v>Upper: PU 100 | Sole: Rubber 100</v>
      </c>
      <c r="H3445" s="6">
        <f>VLOOKUP(A3445,Total!$A$1:$J$47,9,0)</f>
        <v>55</v>
      </c>
      <c r="I3445" s="5">
        <f t="shared" si="106"/>
        <v>65.45</v>
      </c>
      <c r="J3445" s="5">
        <f t="shared" si="107"/>
        <v>261.8</v>
      </c>
    </row>
    <row r="3446" spans="1:10" x14ac:dyDescent="0.25">
      <c r="A3446" t="s">
        <v>92</v>
      </c>
      <c r="B3446" t="s">
        <v>93</v>
      </c>
      <c r="C3446">
        <v>5</v>
      </c>
      <c r="D3446">
        <v>15</v>
      </c>
      <c r="E3446" t="s">
        <v>30</v>
      </c>
      <c r="F3446" s="1" t="s">
        <v>147</v>
      </c>
      <c r="G3446" t="str">
        <f>VLOOKUP(A3446,Total!$A$1:$J$47,8,0)</f>
        <v>Upper: PU 100 | Sole: Rubber 100</v>
      </c>
      <c r="H3446" s="6">
        <f>VLOOKUP(A3446,Total!$A$1:$J$47,9,0)</f>
        <v>60</v>
      </c>
      <c r="I3446" s="5">
        <f t="shared" si="106"/>
        <v>71.399999999999991</v>
      </c>
      <c r="J3446" s="5">
        <f t="shared" si="107"/>
        <v>356.99999999999994</v>
      </c>
    </row>
    <row r="3447" spans="1:10" x14ac:dyDescent="0.25">
      <c r="A3447" t="s">
        <v>105</v>
      </c>
      <c r="B3447" t="s">
        <v>106</v>
      </c>
      <c r="C3447">
        <v>5</v>
      </c>
      <c r="D3447">
        <v>15</v>
      </c>
      <c r="E3447" t="s">
        <v>30</v>
      </c>
      <c r="F3447" s="1" t="s">
        <v>148</v>
      </c>
      <c r="G3447" t="str">
        <f>VLOOKUP(A3447,Total!$A$1:$J$47,8,0)</f>
        <v>Upper: PU 100 | Sole: Rubber 100</v>
      </c>
      <c r="H3447" s="6">
        <f>VLOOKUP(A3447,Total!$A$1:$J$47,9,0)</f>
        <v>50</v>
      </c>
      <c r="I3447" s="5">
        <f t="shared" si="106"/>
        <v>59.5</v>
      </c>
      <c r="J3447" s="5">
        <f t="shared" si="107"/>
        <v>297.5</v>
      </c>
    </row>
    <row r="3448" spans="1:10" x14ac:dyDescent="0.25">
      <c r="A3448" t="s">
        <v>92</v>
      </c>
      <c r="B3448" t="s">
        <v>93</v>
      </c>
      <c r="C3448">
        <v>5</v>
      </c>
      <c r="D3448">
        <v>15</v>
      </c>
      <c r="E3448" t="s">
        <v>30</v>
      </c>
      <c r="F3448" s="1" t="s">
        <v>20</v>
      </c>
      <c r="G3448" t="str">
        <f>VLOOKUP(A3448,Total!$A$1:$J$47,8,0)</f>
        <v>Upper: PU 100 | Sole: Rubber 100</v>
      </c>
      <c r="H3448" s="6">
        <f>VLOOKUP(A3448,Total!$A$1:$J$47,9,0)</f>
        <v>60</v>
      </c>
      <c r="I3448" s="5">
        <f t="shared" si="106"/>
        <v>71.399999999999991</v>
      </c>
      <c r="J3448" s="5">
        <f t="shared" si="107"/>
        <v>356.99999999999994</v>
      </c>
    </row>
    <row r="3449" spans="1:10" x14ac:dyDescent="0.25">
      <c r="A3449" t="s">
        <v>101</v>
      </c>
      <c r="B3449" t="s">
        <v>102</v>
      </c>
      <c r="C3449">
        <v>14</v>
      </c>
      <c r="D3449">
        <v>15</v>
      </c>
      <c r="E3449" t="s">
        <v>30</v>
      </c>
      <c r="F3449" s="1" t="s">
        <v>20</v>
      </c>
      <c r="G3449" t="str">
        <f>VLOOKUP(A3449,Total!$A$1:$J$47,8,0)</f>
        <v>Upper: PU 100 | Sole: Rubber 100</v>
      </c>
      <c r="H3449" s="6">
        <f>VLOOKUP(A3449,Total!$A$1:$J$47,9,0)</f>
        <v>32</v>
      </c>
      <c r="I3449" s="5">
        <f t="shared" si="106"/>
        <v>38.08</v>
      </c>
      <c r="J3449" s="5">
        <f t="shared" si="107"/>
        <v>533.12</v>
      </c>
    </row>
    <row r="3450" spans="1:10" x14ac:dyDescent="0.25">
      <c r="A3450" t="s">
        <v>101</v>
      </c>
      <c r="B3450" t="s">
        <v>102</v>
      </c>
      <c r="C3450">
        <v>14</v>
      </c>
      <c r="D3450">
        <v>15</v>
      </c>
      <c r="E3450" t="s">
        <v>30</v>
      </c>
      <c r="F3450" s="1" t="s">
        <v>20</v>
      </c>
      <c r="G3450" t="str">
        <f>VLOOKUP(A3450,Total!$A$1:$J$47,8,0)</f>
        <v>Upper: PU 100 | Sole: Rubber 100</v>
      </c>
      <c r="H3450" s="6">
        <f>VLOOKUP(A3450,Total!$A$1:$J$47,9,0)</f>
        <v>32</v>
      </c>
      <c r="I3450" s="5">
        <f t="shared" si="106"/>
        <v>38.08</v>
      </c>
      <c r="J3450" s="5">
        <f t="shared" si="107"/>
        <v>533.12</v>
      </c>
    </row>
    <row r="3451" spans="1:10" x14ac:dyDescent="0.25">
      <c r="A3451" t="s">
        <v>101</v>
      </c>
      <c r="B3451" t="s">
        <v>102</v>
      </c>
      <c r="C3451">
        <v>14</v>
      </c>
      <c r="D3451">
        <v>15</v>
      </c>
      <c r="E3451" t="s">
        <v>30</v>
      </c>
      <c r="F3451" s="1" t="s">
        <v>14</v>
      </c>
      <c r="G3451" t="str">
        <f>VLOOKUP(A3451,Total!$A$1:$J$47,8,0)</f>
        <v>Upper: PU 100 | Sole: Rubber 100</v>
      </c>
      <c r="H3451" s="6">
        <f>VLOOKUP(A3451,Total!$A$1:$J$47,9,0)</f>
        <v>32</v>
      </c>
      <c r="I3451" s="5">
        <f t="shared" si="106"/>
        <v>38.08</v>
      </c>
      <c r="J3451" s="5">
        <f t="shared" si="107"/>
        <v>533.12</v>
      </c>
    </row>
    <row r="3452" spans="1:10" x14ac:dyDescent="0.25">
      <c r="A3452" t="s">
        <v>101</v>
      </c>
      <c r="B3452" t="s">
        <v>102</v>
      </c>
      <c r="C3452">
        <v>14</v>
      </c>
      <c r="D3452">
        <v>15</v>
      </c>
      <c r="E3452" t="s">
        <v>30</v>
      </c>
      <c r="F3452" s="1" t="s">
        <v>31</v>
      </c>
      <c r="G3452" t="str">
        <f>VLOOKUP(A3452,Total!$A$1:$J$47,8,0)</f>
        <v>Upper: PU 100 | Sole: Rubber 100</v>
      </c>
      <c r="H3452" s="6">
        <f>VLOOKUP(A3452,Total!$A$1:$J$47,9,0)</f>
        <v>32</v>
      </c>
      <c r="I3452" s="5">
        <f t="shared" si="106"/>
        <v>38.08</v>
      </c>
      <c r="J3452" s="5">
        <f t="shared" si="107"/>
        <v>533.12</v>
      </c>
    </row>
    <row r="3453" spans="1:10" x14ac:dyDescent="0.25">
      <c r="A3453" t="s">
        <v>123</v>
      </c>
      <c r="B3453" t="s">
        <v>124</v>
      </c>
      <c r="C3453">
        <v>2</v>
      </c>
      <c r="D3453">
        <v>15</v>
      </c>
      <c r="E3453" t="s">
        <v>30</v>
      </c>
      <c r="F3453" s="1" t="s">
        <v>31</v>
      </c>
      <c r="G3453" t="str">
        <f>VLOOKUP(A3453,Total!$A$1:$J$47,8,0)</f>
        <v>Upper: Synthetic Materials Lining And Sock: Synthetic Materials Outer: Other Synthetic Materials</v>
      </c>
      <c r="H3453" s="6">
        <f>VLOOKUP(A3453,Total!$A$1:$J$47,9,0)</f>
        <v>35</v>
      </c>
      <c r="I3453" s="5">
        <f t="shared" si="106"/>
        <v>41.65</v>
      </c>
      <c r="J3453" s="5">
        <f t="shared" si="107"/>
        <v>83.3</v>
      </c>
    </row>
    <row r="3454" spans="1:10" x14ac:dyDescent="0.25">
      <c r="A3454" t="s">
        <v>92</v>
      </c>
      <c r="B3454" t="s">
        <v>93</v>
      </c>
      <c r="C3454">
        <v>5</v>
      </c>
      <c r="D3454">
        <v>15</v>
      </c>
      <c r="E3454" t="s">
        <v>30</v>
      </c>
      <c r="F3454" s="1" t="s">
        <v>14</v>
      </c>
      <c r="G3454" t="str">
        <f>VLOOKUP(A3454,Total!$A$1:$J$47,8,0)</f>
        <v>Upper: PU 100 | Sole: Rubber 100</v>
      </c>
      <c r="H3454" s="6">
        <f>VLOOKUP(A3454,Total!$A$1:$J$47,9,0)</f>
        <v>60</v>
      </c>
      <c r="I3454" s="5">
        <f t="shared" si="106"/>
        <v>71.399999999999991</v>
      </c>
      <c r="J3454" s="5">
        <f t="shared" si="107"/>
        <v>356.99999999999994</v>
      </c>
    </row>
    <row r="3455" spans="1:10" x14ac:dyDescent="0.25">
      <c r="A3455" t="s">
        <v>68</v>
      </c>
      <c r="B3455" t="s">
        <v>69</v>
      </c>
      <c r="C3455">
        <v>2</v>
      </c>
      <c r="D3455">
        <v>15</v>
      </c>
      <c r="E3455" t="s">
        <v>30</v>
      </c>
      <c r="F3455" s="1" t="s">
        <v>147</v>
      </c>
      <c r="G3455" t="str">
        <f>VLOOKUP(A3455,Total!$A$1:$J$47,8,0)</f>
        <v>Upper: PU 100 | Sole: Thermoplastic Rubber 100</v>
      </c>
      <c r="H3455" s="6">
        <f>VLOOKUP(A3455,Total!$A$1:$J$47,9,0)</f>
        <v>55</v>
      </c>
      <c r="I3455" s="5">
        <f t="shared" si="106"/>
        <v>65.45</v>
      </c>
      <c r="J3455" s="5">
        <f t="shared" si="107"/>
        <v>130.9</v>
      </c>
    </row>
    <row r="3456" spans="1:10" x14ac:dyDescent="0.25">
      <c r="A3456" t="s">
        <v>92</v>
      </c>
      <c r="B3456" t="s">
        <v>93</v>
      </c>
      <c r="C3456">
        <v>5</v>
      </c>
      <c r="D3456">
        <v>15</v>
      </c>
      <c r="E3456" t="s">
        <v>30</v>
      </c>
      <c r="F3456" s="1" t="s">
        <v>20</v>
      </c>
      <c r="G3456" t="str">
        <f>VLOOKUP(A3456,Total!$A$1:$J$47,8,0)</f>
        <v>Upper: PU 100 | Sole: Rubber 100</v>
      </c>
      <c r="H3456" s="6">
        <f>VLOOKUP(A3456,Total!$A$1:$J$47,9,0)</f>
        <v>60</v>
      </c>
      <c r="I3456" s="5">
        <f t="shared" si="106"/>
        <v>71.399999999999991</v>
      </c>
      <c r="J3456" s="5">
        <f t="shared" si="107"/>
        <v>356.99999999999994</v>
      </c>
    </row>
    <row r="3457" spans="1:10" x14ac:dyDescent="0.25">
      <c r="A3457" t="s">
        <v>92</v>
      </c>
      <c r="B3457" t="s">
        <v>93</v>
      </c>
      <c r="C3457">
        <v>5</v>
      </c>
      <c r="D3457">
        <v>15</v>
      </c>
      <c r="E3457" t="s">
        <v>30</v>
      </c>
      <c r="F3457" s="1" t="s">
        <v>22</v>
      </c>
      <c r="G3457" t="str">
        <f>VLOOKUP(A3457,Total!$A$1:$J$47,8,0)</f>
        <v>Upper: PU 100 | Sole: Rubber 100</v>
      </c>
      <c r="H3457" s="6">
        <f>VLOOKUP(A3457,Total!$A$1:$J$47,9,0)</f>
        <v>60</v>
      </c>
      <c r="I3457" s="5">
        <f t="shared" si="106"/>
        <v>71.399999999999991</v>
      </c>
      <c r="J3457" s="5">
        <f t="shared" si="107"/>
        <v>356.99999999999994</v>
      </c>
    </row>
    <row r="3458" spans="1:10" x14ac:dyDescent="0.25">
      <c r="A3458" t="s">
        <v>123</v>
      </c>
      <c r="B3458" t="s">
        <v>124</v>
      </c>
      <c r="C3458">
        <v>2</v>
      </c>
      <c r="D3458">
        <v>15</v>
      </c>
      <c r="E3458" t="s">
        <v>30</v>
      </c>
      <c r="F3458" s="1" t="s">
        <v>20</v>
      </c>
      <c r="G3458" t="str">
        <f>VLOOKUP(A3458,Total!$A$1:$J$47,8,0)</f>
        <v>Upper: Synthetic Materials Lining And Sock: Synthetic Materials Outer: Other Synthetic Materials</v>
      </c>
      <c r="H3458" s="6">
        <f>VLOOKUP(A3458,Total!$A$1:$J$47,9,0)</f>
        <v>35</v>
      </c>
      <c r="I3458" s="5">
        <f t="shared" si="106"/>
        <v>41.65</v>
      </c>
      <c r="J3458" s="5">
        <f t="shared" si="107"/>
        <v>83.3</v>
      </c>
    </row>
    <row r="3459" spans="1:10" x14ac:dyDescent="0.25">
      <c r="A3459" t="s">
        <v>123</v>
      </c>
      <c r="B3459" t="s">
        <v>124</v>
      </c>
      <c r="C3459">
        <v>2</v>
      </c>
      <c r="D3459">
        <v>15</v>
      </c>
      <c r="E3459" t="s">
        <v>30</v>
      </c>
      <c r="F3459" s="1" t="s">
        <v>148</v>
      </c>
      <c r="G3459" t="str">
        <f>VLOOKUP(A3459,Total!$A$1:$J$47,8,0)</f>
        <v>Upper: Synthetic Materials Lining And Sock: Synthetic Materials Outer: Other Synthetic Materials</v>
      </c>
      <c r="H3459" s="6">
        <f>VLOOKUP(A3459,Total!$A$1:$J$47,9,0)</f>
        <v>35</v>
      </c>
      <c r="I3459" s="5">
        <f t="shared" ref="I3459:I3522" si="108">H3459*1.19</f>
        <v>41.65</v>
      </c>
      <c r="J3459" s="5">
        <f t="shared" ref="J3459:J3522" si="109">I3459*C3459</f>
        <v>83.3</v>
      </c>
    </row>
    <row r="3460" spans="1:10" x14ac:dyDescent="0.25">
      <c r="A3460" t="s">
        <v>58</v>
      </c>
      <c r="B3460" t="s">
        <v>59</v>
      </c>
      <c r="C3460">
        <v>2</v>
      </c>
      <c r="D3460">
        <v>15</v>
      </c>
      <c r="E3460" t="s">
        <v>30</v>
      </c>
      <c r="F3460" s="1" t="s">
        <v>20</v>
      </c>
      <c r="G3460" t="str">
        <f>VLOOKUP(A3460,Total!$A$1:$J$47,8,0)</f>
        <v>Upper: PU 100 | Sole: Thermoplastic Rubber 100</v>
      </c>
      <c r="H3460" s="6">
        <f>VLOOKUP(A3460,Total!$A$1:$J$47,9,0)</f>
        <v>55</v>
      </c>
      <c r="I3460" s="5">
        <f t="shared" si="108"/>
        <v>65.45</v>
      </c>
      <c r="J3460" s="5">
        <f t="shared" si="109"/>
        <v>130.9</v>
      </c>
    </row>
    <row r="3461" spans="1:10" x14ac:dyDescent="0.25">
      <c r="A3461" t="s">
        <v>56</v>
      </c>
      <c r="B3461" t="s">
        <v>57</v>
      </c>
      <c r="C3461">
        <v>12</v>
      </c>
      <c r="D3461">
        <v>15</v>
      </c>
      <c r="E3461" t="s">
        <v>30</v>
      </c>
      <c r="F3461" s="1" t="s">
        <v>14</v>
      </c>
      <c r="G3461" t="str">
        <f>VLOOKUP(A3461,Total!$A$1:$J$47,8,0)</f>
        <v>Upper: PU 100 | Sole: Rubber 100</v>
      </c>
      <c r="H3461" s="6">
        <f>VLOOKUP(A3461,Total!$A$1:$J$47,9,0)</f>
        <v>30</v>
      </c>
      <c r="I3461" s="5">
        <f t="shared" si="108"/>
        <v>35.699999999999996</v>
      </c>
      <c r="J3461" s="5">
        <f t="shared" si="109"/>
        <v>428.4</v>
      </c>
    </row>
    <row r="3462" spans="1:10" x14ac:dyDescent="0.25">
      <c r="A3462" t="s">
        <v>68</v>
      </c>
      <c r="B3462" t="s">
        <v>69</v>
      </c>
      <c r="C3462">
        <v>2</v>
      </c>
      <c r="D3462">
        <v>15</v>
      </c>
      <c r="E3462" t="s">
        <v>30</v>
      </c>
      <c r="F3462" s="1" t="s">
        <v>31</v>
      </c>
      <c r="G3462" t="str">
        <f>VLOOKUP(A3462,Total!$A$1:$J$47,8,0)</f>
        <v>Upper: PU 100 | Sole: Thermoplastic Rubber 100</v>
      </c>
      <c r="H3462" s="6">
        <f>VLOOKUP(A3462,Total!$A$1:$J$47,9,0)</f>
        <v>55</v>
      </c>
      <c r="I3462" s="5">
        <f t="shared" si="108"/>
        <v>65.45</v>
      </c>
      <c r="J3462" s="5">
        <f t="shared" si="109"/>
        <v>130.9</v>
      </c>
    </row>
    <row r="3463" spans="1:10" x14ac:dyDescent="0.25">
      <c r="A3463" t="s">
        <v>58</v>
      </c>
      <c r="B3463" t="s">
        <v>59</v>
      </c>
      <c r="C3463">
        <v>2</v>
      </c>
      <c r="D3463">
        <v>15</v>
      </c>
      <c r="E3463" t="s">
        <v>30</v>
      </c>
      <c r="F3463" s="1" t="s">
        <v>14</v>
      </c>
      <c r="G3463" t="str">
        <f>VLOOKUP(A3463,Total!$A$1:$J$47,8,0)</f>
        <v>Upper: PU 100 | Sole: Thermoplastic Rubber 100</v>
      </c>
      <c r="H3463" s="6">
        <f>VLOOKUP(A3463,Total!$A$1:$J$47,9,0)</f>
        <v>55</v>
      </c>
      <c r="I3463" s="5">
        <f t="shared" si="108"/>
        <v>65.45</v>
      </c>
      <c r="J3463" s="5">
        <f t="shared" si="109"/>
        <v>130.9</v>
      </c>
    </row>
    <row r="3464" spans="1:10" x14ac:dyDescent="0.25">
      <c r="A3464" t="s">
        <v>68</v>
      </c>
      <c r="B3464" t="s">
        <v>69</v>
      </c>
      <c r="C3464">
        <v>2</v>
      </c>
      <c r="D3464">
        <v>15</v>
      </c>
      <c r="E3464" t="s">
        <v>30</v>
      </c>
      <c r="F3464" s="1" t="s">
        <v>14</v>
      </c>
      <c r="G3464" t="str">
        <f>VLOOKUP(A3464,Total!$A$1:$J$47,8,0)</f>
        <v>Upper: PU 100 | Sole: Thermoplastic Rubber 100</v>
      </c>
      <c r="H3464" s="6">
        <f>VLOOKUP(A3464,Total!$A$1:$J$47,9,0)</f>
        <v>55</v>
      </c>
      <c r="I3464" s="5">
        <f t="shared" si="108"/>
        <v>65.45</v>
      </c>
      <c r="J3464" s="5">
        <f t="shared" si="109"/>
        <v>130.9</v>
      </c>
    </row>
    <row r="3465" spans="1:10" x14ac:dyDescent="0.25">
      <c r="A3465" t="s">
        <v>68</v>
      </c>
      <c r="B3465" t="s">
        <v>69</v>
      </c>
      <c r="C3465">
        <v>2</v>
      </c>
      <c r="D3465">
        <v>15</v>
      </c>
      <c r="E3465" t="s">
        <v>30</v>
      </c>
      <c r="F3465" s="1" t="s">
        <v>147</v>
      </c>
      <c r="G3465" t="str">
        <f>VLOOKUP(A3465,Total!$A$1:$J$47,8,0)</f>
        <v>Upper: PU 100 | Sole: Thermoplastic Rubber 100</v>
      </c>
      <c r="H3465" s="6">
        <f>VLOOKUP(A3465,Total!$A$1:$J$47,9,0)</f>
        <v>55</v>
      </c>
      <c r="I3465" s="5">
        <f t="shared" si="108"/>
        <v>65.45</v>
      </c>
      <c r="J3465" s="5">
        <f t="shared" si="109"/>
        <v>130.9</v>
      </c>
    </row>
    <row r="3466" spans="1:10" x14ac:dyDescent="0.25">
      <c r="A3466" t="s">
        <v>58</v>
      </c>
      <c r="B3466" t="s">
        <v>59</v>
      </c>
      <c r="C3466">
        <v>2</v>
      </c>
      <c r="D3466">
        <v>15</v>
      </c>
      <c r="E3466" t="s">
        <v>30</v>
      </c>
      <c r="F3466" s="1" t="s">
        <v>148</v>
      </c>
      <c r="G3466" t="str">
        <f>VLOOKUP(A3466,Total!$A$1:$J$47,8,0)</f>
        <v>Upper: PU 100 | Sole: Thermoplastic Rubber 100</v>
      </c>
      <c r="H3466" s="6">
        <f>VLOOKUP(A3466,Total!$A$1:$J$47,9,0)</f>
        <v>55</v>
      </c>
      <c r="I3466" s="5">
        <f t="shared" si="108"/>
        <v>65.45</v>
      </c>
      <c r="J3466" s="5">
        <f t="shared" si="109"/>
        <v>130.9</v>
      </c>
    </row>
    <row r="3467" spans="1:10" x14ac:dyDescent="0.25">
      <c r="A3467" t="s">
        <v>33</v>
      </c>
      <c r="B3467" t="s">
        <v>34</v>
      </c>
      <c r="C3467">
        <v>12</v>
      </c>
      <c r="D3467">
        <v>15</v>
      </c>
      <c r="E3467" t="s">
        <v>30</v>
      </c>
      <c r="F3467" s="1" t="s">
        <v>20</v>
      </c>
      <c r="G3467" t="str">
        <f>VLOOKUP(A3467,Total!$A$1:$J$47,8,0)</f>
        <v>Upper: Satin 100 | Sole: Rubber 100</v>
      </c>
      <c r="H3467" s="6">
        <f>VLOOKUP(A3467,Total!$A$1:$J$47,9,0)</f>
        <v>30</v>
      </c>
      <c r="I3467" s="5">
        <f t="shared" si="108"/>
        <v>35.699999999999996</v>
      </c>
      <c r="J3467" s="5">
        <f t="shared" si="109"/>
        <v>428.4</v>
      </c>
    </row>
    <row r="3468" spans="1:10" x14ac:dyDescent="0.25">
      <c r="A3468" t="s">
        <v>132</v>
      </c>
      <c r="B3468" t="s">
        <v>133</v>
      </c>
      <c r="C3468">
        <v>3</v>
      </c>
      <c r="D3468">
        <v>15</v>
      </c>
      <c r="E3468" t="s">
        <v>30</v>
      </c>
      <c r="F3468" s="1" t="s">
        <v>31</v>
      </c>
      <c r="G3468" t="str">
        <f>VLOOKUP(A3468,Total!$A$1:$J$47,8,0)</f>
        <v>Upper: PU 100 | Sole: Rubber 100</v>
      </c>
      <c r="H3468" s="6">
        <f>VLOOKUP(A3468,Total!$A$1:$J$47,9,0)</f>
        <v>55</v>
      </c>
      <c r="I3468" s="5">
        <f t="shared" si="108"/>
        <v>65.45</v>
      </c>
      <c r="J3468" s="5">
        <f t="shared" si="109"/>
        <v>196.35000000000002</v>
      </c>
    </row>
    <row r="3469" spans="1:10" x14ac:dyDescent="0.25">
      <c r="A3469" t="s">
        <v>123</v>
      </c>
      <c r="B3469" t="s">
        <v>124</v>
      </c>
      <c r="C3469">
        <v>4</v>
      </c>
      <c r="D3469">
        <v>15</v>
      </c>
      <c r="E3469" t="s">
        <v>30</v>
      </c>
      <c r="F3469" s="1" t="s">
        <v>147</v>
      </c>
      <c r="G3469" t="str">
        <f>VLOOKUP(A3469,Total!$A$1:$J$47,8,0)</f>
        <v>Upper: Synthetic Materials Lining And Sock: Synthetic Materials Outer: Other Synthetic Materials</v>
      </c>
      <c r="H3469" s="6">
        <f>VLOOKUP(A3469,Total!$A$1:$J$47,9,0)</f>
        <v>35</v>
      </c>
      <c r="I3469" s="5">
        <f t="shared" si="108"/>
        <v>41.65</v>
      </c>
      <c r="J3469" s="5">
        <f t="shared" si="109"/>
        <v>166.6</v>
      </c>
    </row>
    <row r="3470" spans="1:10" x14ac:dyDescent="0.25">
      <c r="A3470" t="s">
        <v>46</v>
      </c>
      <c r="B3470" t="s">
        <v>47</v>
      </c>
      <c r="C3470">
        <v>6</v>
      </c>
      <c r="D3470">
        <v>16</v>
      </c>
      <c r="E3470" t="s">
        <v>30</v>
      </c>
      <c r="F3470" s="1" t="s">
        <v>147</v>
      </c>
      <c r="G3470" t="str">
        <f>VLOOKUP(A3470,Total!$A$1:$J$47,8,0)</f>
        <v>Upper: PU 100 | Sole: Rubber 100</v>
      </c>
      <c r="H3470" s="6">
        <f>VLOOKUP(A3470,Total!$A$1:$J$47,9,0)</f>
        <v>55</v>
      </c>
      <c r="I3470" s="5">
        <f t="shared" si="108"/>
        <v>65.45</v>
      </c>
      <c r="J3470" s="5">
        <f t="shared" si="109"/>
        <v>392.70000000000005</v>
      </c>
    </row>
    <row r="3471" spans="1:10" x14ac:dyDescent="0.25">
      <c r="A3471" t="s">
        <v>46</v>
      </c>
      <c r="B3471" t="s">
        <v>47</v>
      </c>
      <c r="C3471">
        <v>6</v>
      </c>
      <c r="D3471">
        <v>16</v>
      </c>
      <c r="E3471" t="s">
        <v>30</v>
      </c>
      <c r="F3471" s="1" t="s">
        <v>14</v>
      </c>
      <c r="G3471" t="str">
        <f>VLOOKUP(A3471,Total!$A$1:$J$47,8,0)</f>
        <v>Upper: PU 100 | Sole: Rubber 100</v>
      </c>
      <c r="H3471" s="6">
        <f>VLOOKUP(A3471,Total!$A$1:$J$47,9,0)</f>
        <v>55</v>
      </c>
      <c r="I3471" s="5">
        <f t="shared" si="108"/>
        <v>65.45</v>
      </c>
      <c r="J3471" s="5">
        <f t="shared" si="109"/>
        <v>392.70000000000005</v>
      </c>
    </row>
    <row r="3472" spans="1:10" x14ac:dyDescent="0.25">
      <c r="A3472" t="s">
        <v>128</v>
      </c>
      <c r="B3472" t="s">
        <v>129</v>
      </c>
      <c r="C3472">
        <v>5</v>
      </c>
      <c r="D3472">
        <v>16</v>
      </c>
      <c r="E3472" t="s">
        <v>30</v>
      </c>
      <c r="F3472" s="1" t="s">
        <v>148</v>
      </c>
      <c r="G3472" t="str">
        <f>VLOOKUP(A3472,Total!$A$1:$J$47,8,0)</f>
        <v>Upper: PU 100 | Sole: Rubber 100</v>
      </c>
      <c r="H3472" s="6">
        <f>VLOOKUP(A3472,Total!$A$1:$J$47,9,0)</f>
        <v>60</v>
      </c>
      <c r="I3472" s="5">
        <f t="shared" si="108"/>
        <v>71.399999999999991</v>
      </c>
      <c r="J3472" s="5">
        <f t="shared" si="109"/>
        <v>356.99999999999994</v>
      </c>
    </row>
    <row r="3473" spans="1:10" x14ac:dyDescent="0.25">
      <c r="A3473" t="s">
        <v>128</v>
      </c>
      <c r="B3473" t="s">
        <v>129</v>
      </c>
      <c r="C3473">
        <v>5</v>
      </c>
      <c r="D3473">
        <v>16</v>
      </c>
      <c r="E3473" t="s">
        <v>30</v>
      </c>
      <c r="F3473" s="1" t="s">
        <v>20</v>
      </c>
      <c r="G3473" t="str">
        <f>VLOOKUP(A3473,Total!$A$1:$J$47,8,0)</f>
        <v>Upper: PU 100 | Sole: Rubber 100</v>
      </c>
      <c r="H3473" s="6">
        <f>VLOOKUP(A3473,Total!$A$1:$J$47,9,0)</f>
        <v>60</v>
      </c>
      <c r="I3473" s="5">
        <f t="shared" si="108"/>
        <v>71.399999999999991</v>
      </c>
      <c r="J3473" s="5">
        <f t="shared" si="109"/>
        <v>356.99999999999994</v>
      </c>
    </row>
    <row r="3474" spans="1:10" x14ac:dyDescent="0.25">
      <c r="A3474" t="s">
        <v>105</v>
      </c>
      <c r="B3474" t="s">
        <v>106</v>
      </c>
      <c r="C3474">
        <v>5</v>
      </c>
      <c r="D3474">
        <v>16</v>
      </c>
      <c r="E3474" t="s">
        <v>30</v>
      </c>
      <c r="F3474" s="1" t="s">
        <v>22</v>
      </c>
      <c r="G3474" t="str">
        <f>VLOOKUP(A3474,Total!$A$1:$J$47,8,0)</f>
        <v>Upper: PU 100 | Sole: Rubber 100</v>
      </c>
      <c r="H3474" s="6">
        <f>VLOOKUP(A3474,Total!$A$1:$J$47,9,0)</f>
        <v>50</v>
      </c>
      <c r="I3474" s="5">
        <f t="shared" si="108"/>
        <v>59.5</v>
      </c>
      <c r="J3474" s="5">
        <f t="shared" si="109"/>
        <v>297.5</v>
      </c>
    </row>
    <row r="3475" spans="1:10" x14ac:dyDescent="0.25">
      <c r="A3475" t="s">
        <v>128</v>
      </c>
      <c r="B3475" t="s">
        <v>129</v>
      </c>
      <c r="C3475">
        <v>5</v>
      </c>
      <c r="D3475">
        <v>16</v>
      </c>
      <c r="E3475" t="s">
        <v>30</v>
      </c>
      <c r="F3475" s="1" t="s">
        <v>14</v>
      </c>
      <c r="G3475" t="str">
        <f>VLOOKUP(A3475,Total!$A$1:$J$47,8,0)</f>
        <v>Upper: PU 100 | Sole: Rubber 100</v>
      </c>
      <c r="H3475" s="6">
        <f>VLOOKUP(A3475,Total!$A$1:$J$47,9,0)</f>
        <v>60</v>
      </c>
      <c r="I3475" s="5">
        <f t="shared" si="108"/>
        <v>71.399999999999991</v>
      </c>
      <c r="J3475" s="5">
        <f t="shared" si="109"/>
        <v>356.99999999999994</v>
      </c>
    </row>
    <row r="3476" spans="1:10" x14ac:dyDescent="0.25">
      <c r="A3476" t="s">
        <v>107</v>
      </c>
      <c r="B3476" t="s">
        <v>109</v>
      </c>
      <c r="C3476">
        <v>4</v>
      </c>
      <c r="D3476">
        <v>16</v>
      </c>
      <c r="E3476" t="s">
        <v>30</v>
      </c>
      <c r="F3476" s="1" t="s">
        <v>31</v>
      </c>
      <c r="G3476" t="str">
        <f>VLOOKUP(A3476,Total!$A$1:$J$47,8,0)</f>
        <v>Upper: PU 100 | Sole: Rubber 100</v>
      </c>
      <c r="H3476" s="6">
        <f>VLOOKUP(A3476,Total!$A$1:$J$47,9,0)</f>
        <v>55</v>
      </c>
      <c r="I3476" s="5">
        <f t="shared" si="108"/>
        <v>65.45</v>
      </c>
      <c r="J3476" s="5">
        <f t="shared" si="109"/>
        <v>261.8</v>
      </c>
    </row>
    <row r="3477" spans="1:10" x14ac:dyDescent="0.25">
      <c r="A3477" t="s">
        <v>107</v>
      </c>
      <c r="B3477" t="s">
        <v>109</v>
      </c>
      <c r="C3477">
        <v>4</v>
      </c>
      <c r="D3477">
        <v>16</v>
      </c>
      <c r="E3477" t="s">
        <v>30</v>
      </c>
      <c r="F3477" s="1" t="s">
        <v>14</v>
      </c>
      <c r="G3477" t="str">
        <f>VLOOKUP(A3477,Total!$A$1:$J$47,8,0)</f>
        <v>Upper: PU 100 | Sole: Rubber 100</v>
      </c>
      <c r="H3477" s="6">
        <f>VLOOKUP(A3477,Total!$A$1:$J$47,9,0)</f>
        <v>55</v>
      </c>
      <c r="I3477" s="5">
        <f t="shared" si="108"/>
        <v>65.45</v>
      </c>
      <c r="J3477" s="5">
        <f t="shared" si="109"/>
        <v>261.8</v>
      </c>
    </row>
    <row r="3478" spans="1:10" x14ac:dyDescent="0.25">
      <c r="A3478" t="s">
        <v>42</v>
      </c>
      <c r="B3478" t="s">
        <v>43</v>
      </c>
      <c r="C3478">
        <v>5</v>
      </c>
      <c r="D3478">
        <v>16</v>
      </c>
      <c r="E3478" t="s">
        <v>30</v>
      </c>
      <c r="F3478" s="1" t="s">
        <v>14</v>
      </c>
      <c r="G3478" t="str">
        <f>VLOOKUP(A3478,Total!$A$1:$J$47,8,0)</f>
        <v>Upper: PU 100 | Sole: Rubber 100</v>
      </c>
      <c r="H3478" s="6">
        <f>VLOOKUP(A3478,Total!$A$1:$J$47,9,0)</f>
        <v>65</v>
      </c>
      <c r="I3478" s="5">
        <f t="shared" si="108"/>
        <v>77.349999999999994</v>
      </c>
      <c r="J3478" s="5">
        <f t="shared" si="109"/>
        <v>386.75</v>
      </c>
    </row>
    <row r="3479" spans="1:10" x14ac:dyDescent="0.25">
      <c r="A3479" t="s">
        <v>92</v>
      </c>
      <c r="B3479" t="s">
        <v>93</v>
      </c>
      <c r="C3479">
        <v>5</v>
      </c>
      <c r="D3479">
        <v>16</v>
      </c>
      <c r="E3479" t="s">
        <v>30</v>
      </c>
      <c r="F3479" s="1" t="s">
        <v>20</v>
      </c>
      <c r="G3479" t="str">
        <f>VLOOKUP(A3479,Total!$A$1:$J$47,8,0)</f>
        <v>Upper: PU 100 | Sole: Rubber 100</v>
      </c>
      <c r="H3479" s="6">
        <f>VLOOKUP(A3479,Total!$A$1:$J$47,9,0)</f>
        <v>60</v>
      </c>
      <c r="I3479" s="5">
        <f t="shared" si="108"/>
        <v>71.399999999999991</v>
      </c>
      <c r="J3479" s="5">
        <f t="shared" si="109"/>
        <v>356.99999999999994</v>
      </c>
    </row>
    <row r="3480" spans="1:10" x14ac:dyDescent="0.25">
      <c r="A3480" t="s">
        <v>101</v>
      </c>
      <c r="B3480" t="s">
        <v>102</v>
      </c>
      <c r="C3480">
        <v>14</v>
      </c>
      <c r="D3480">
        <v>16</v>
      </c>
      <c r="E3480" t="s">
        <v>30</v>
      </c>
      <c r="F3480" s="1" t="s">
        <v>14</v>
      </c>
      <c r="G3480" t="str">
        <f>VLOOKUP(A3480,Total!$A$1:$J$47,8,0)</f>
        <v>Upper: PU 100 | Sole: Rubber 100</v>
      </c>
      <c r="H3480" s="6">
        <f>VLOOKUP(A3480,Total!$A$1:$J$47,9,0)</f>
        <v>32</v>
      </c>
      <c r="I3480" s="5">
        <f t="shared" si="108"/>
        <v>38.08</v>
      </c>
      <c r="J3480" s="5">
        <f t="shared" si="109"/>
        <v>533.12</v>
      </c>
    </row>
    <row r="3481" spans="1:10" x14ac:dyDescent="0.25">
      <c r="A3481" t="s">
        <v>101</v>
      </c>
      <c r="B3481" t="s">
        <v>102</v>
      </c>
      <c r="C3481">
        <v>14</v>
      </c>
      <c r="D3481">
        <v>16</v>
      </c>
      <c r="E3481" t="s">
        <v>30</v>
      </c>
      <c r="F3481" s="1" t="s">
        <v>148</v>
      </c>
      <c r="G3481" t="str">
        <f>VLOOKUP(A3481,Total!$A$1:$J$47,8,0)</f>
        <v>Upper: PU 100 | Sole: Rubber 100</v>
      </c>
      <c r="H3481" s="6">
        <f>VLOOKUP(A3481,Total!$A$1:$J$47,9,0)</f>
        <v>32</v>
      </c>
      <c r="I3481" s="5">
        <f t="shared" si="108"/>
        <v>38.08</v>
      </c>
      <c r="J3481" s="5">
        <f t="shared" si="109"/>
        <v>533.12</v>
      </c>
    </row>
    <row r="3482" spans="1:10" x14ac:dyDescent="0.25">
      <c r="A3482" t="s">
        <v>101</v>
      </c>
      <c r="B3482" t="s">
        <v>102</v>
      </c>
      <c r="C3482">
        <v>14</v>
      </c>
      <c r="D3482">
        <v>16</v>
      </c>
      <c r="E3482" t="s">
        <v>30</v>
      </c>
      <c r="F3482" s="1" t="s">
        <v>147</v>
      </c>
      <c r="G3482" t="str">
        <f>VLOOKUP(A3482,Total!$A$1:$J$47,8,0)</f>
        <v>Upper: PU 100 | Sole: Rubber 100</v>
      </c>
      <c r="H3482" s="6">
        <f>VLOOKUP(A3482,Total!$A$1:$J$47,9,0)</f>
        <v>32</v>
      </c>
      <c r="I3482" s="5">
        <f t="shared" si="108"/>
        <v>38.08</v>
      </c>
      <c r="J3482" s="5">
        <f t="shared" si="109"/>
        <v>533.12</v>
      </c>
    </row>
    <row r="3483" spans="1:10" x14ac:dyDescent="0.25">
      <c r="A3483" t="s">
        <v>58</v>
      </c>
      <c r="B3483" t="s">
        <v>59</v>
      </c>
      <c r="C3483">
        <v>2</v>
      </c>
      <c r="D3483">
        <v>16</v>
      </c>
      <c r="E3483" t="s">
        <v>30</v>
      </c>
      <c r="F3483" s="1" t="s">
        <v>20</v>
      </c>
      <c r="G3483" t="str">
        <f>VLOOKUP(A3483,Total!$A$1:$J$47,8,0)</f>
        <v>Upper: PU 100 | Sole: Thermoplastic Rubber 100</v>
      </c>
      <c r="H3483" s="6">
        <f>VLOOKUP(A3483,Total!$A$1:$J$47,9,0)</f>
        <v>55</v>
      </c>
      <c r="I3483" s="5">
        <f t="shared" si="108"/>
        <v>65.45</v>
      </c>
      <c r="J3483" s="5">
        <f t="shared" si="109"/>
        <v>130.9</v>
      </c>
    </row>
    <row r="3484" spans="1:10" x14ac:dyDescent="0.25">
      <c r="A3484" t="s">
        <v>92</v>
      </c>
      <c r="B3484" t="s">
        <v>93</v>
      </c>
      <c r="C3484">
        <v>5</v>
      </c>
      <c r="D3484">
        <v>16</v>
      </c>
      <c r="E3484" t="s">
        <v>30</v>
      </c>
      <c r="F3484" s="1" t="s">
        <v>147</v>
      </c>
      <c r="G3484" t="str">
        <f>VLOOKUP(A3484,Total!$A$1:$J$47,8,0)</f>
        <v>Upper: PU 100 | Sole: Rubber 100</v>
      </c>
      <c r="H3484" s="6">
        <f>VLOOKUP(A3484,Total!$A$1:$J$47,9,0)</f>
        <v>60</v>
      </c>
      <c r="I3484" s="5">
        <f t="shared" si="108"/>
        <v>71.399999999999991</v>
      </c>
      <c r="J3484" s="5">
        <f t="shared" si="109"/>
        <v>356.99999999999994</v>
      </c>
    </row>
    <row r="3485" spans="1:10" x14ac:dyDescent="0.25">
      <c r="A3485" t="s">
        <v>92</v>
      </c>
      <c r="B3485" t="s">
        <v>93</v>
      </c>
      <c r="C3485">
        <v>5</v>
      </c>
      <c r="D3485">
        <v>16</v>
      </c>
      <c r="E3485" t="s">
        <v>30</v>
      </c>
      <c r="F3485" s="1" t="s">
        <v>148</v>
      </c>
      <c r="G3485" t="str">
        <f>VLOOKUP(A3485,Total!$A$1:$J$47,8,0)</f>
        <v>Upper: PU 100 | Sole: Rubber 100</v>
      </c>
      <c r="H3485" s="6">
        <f>VLOOKUP(A3485,Total!$A$1:$J$47,9,0)</f>
        <v>60</v>
      </c>
      <c r="I3485" s="5">
        <f t="shared" si="108"/>
        <v>71.399999999999991</v>
      </c>
      <c r="J3485" s="5">
        <f t="shared" si="109"/>
        <v>356.99999999999994</v>
      </c>
    </row>
    <row r="3486" spans="1:10" x14ac:dyDescent="0.25">
      <c r="A3486" t="s">
        <v>101</v>
      </c>
      <c r="B3486" t="s">
        <v>102</v>
      </c>
      <c r="C3486">
        <v>14</v>
      </c>
      <c r="D3486">
        <v>16</v>
      </c>
      <c r="E3486" t="s">
        <v>30</v>
      </c>
      <c r="F3486" s="1" t="s">
        <v>148</v>
      </c>
      <c r="G3486" t="str">
        <f>VLOOKUP(A3486,Total!$A$1:$J$47,8,0)</f>
        <v>Upper: PU 100 | Sole: Rubber 100</v>
      </c>
      <c r="H3486" s="6">
        <f>VLOOKUP(A3486,Total!$A$1:$J$47,9,0)</f>
        <v>32</v>
      </c>
      <c r="I3486" s="5">
        <f t="shared" si="108"/>
        <v>38.08</v>
      </c>
      <c r="J3486" s="5">
        <f t="shared" si="109"/>
        <v>533.12</v>
      </c>
    </row>
    <row r="3487" spans="1:10" x14ac:dyDescent="0.25">
      <c r="A3487" t="s">
        <v>101</v>
      </c>
      <c r="B3487" t="s">
        <v>102</v>
      </c>
      <c r="C3487">
        <v>14</v>
      </c>
      <c r="D3487">
        <v>16</v>
      </c>
      <c r="E3487" t="s">
        <v>30</v>
      </c>
      <c r="F3487" s="1" t="s">
        <v>22</v>
      </c>
      <c r="G3487" t="str">
        <f>VLOOKUP(A3487,Total!$A$1:$J$47,8,0)</f>
        <v>Upper: PU 100 | Sole: Rubber 100</v>
      </c>
      <c r="H3487" s="6">
        <f>VLOOKUP(A3487,Total!$A$1:$J$47,9,0)</f>
        <v>32</v>
      </c>
      <c r="I3487" s="5">
        <f t="shared" si="108"/>
        <v>38.08</v>
      </c>
      <c r="J3487" s="5">
        <f t="shared" si="109"/>
        <v>533.12</v>
      </c>
    </row>
    <row r="3488" spans="1:10" x14ac:dyDescent="0.25">
      <c r="A3488" t="s">
        <v>128</v>
      </c>
      <c r="B3488" t="s">
        <v>129</v>
      </c>
      <c r="C3488">
        <v>5</v>
      </c>
      <c r="D3488">
        <v>16</v>
      </c>
      <c r="E3488" t="s">
        <v>30</v>
      </c>
      <c r="F3488" s="1" t="s">
        <v>147</v>
      </c>
      <c r="G3488" t="str">
        <f>VLOOKUP(A3488,Total!$A$1:$J$47,8,0)</f>
        <v>Upper: PU 100 | Sole: Rubber 100</v>
      </c>
      <c r="H3488" s="6">
        <f>VLOOKUP(A3488,Total!$A$1:$J$47,9,0)</f>
        <v>60</v>
      </c>
      <c r="I3488" s="5">
        <f t="shared" si="108"/>
        <v>71.399999999999991</v>
      </c>
      <c r="J3488" s="5">
        <f t="shared" si="109"/>
        <v>356.99999999999994</v>
      </c>
    </row>
    <row r="3489" spans="1:10" x14ac:dyDescent="0.25">
      <c r="A3489" t="s">
        <v>92</v>
      </c>
      <c r="B3489" t="s">
        <v>93</v>
      </c>
      <c r="C3489">
        <v>5</v>
      </c>
      <c r="D3489">
        <v>16</v>
      </c>
      <c r="E3489" t="s">
        <v>30</v>
      </c>
      <c r="F3489" s="1" t="s">
        <v>148</v>
      </c>
      <c r="G3489" t="str">
        <f>VLOOKUP(A3489,Total!$A$1:$J$47,8,0)</f>
        <v>Upper: PU 100 | Sole: Rubber 100</v>
      </c>
      <c r="H3489" s="6">
        <f>VLOOKUP(A3489,Total!$A$1:$J$47,9,0)</f>
        <v>60</v>
      </c>
      <c r="I3489" s="5">
        <f t="shared" si="108"/>
        <v>71.399999999999991</v>
      </c>
      <c r="J3489" s="5">
        <f t="shared" si="109"/>
        <v>356.99999999999994</v>
      </c>
    </row>
    <row r="3490" spans="1:10" x14ac:dyDescent="0.25">
      <c r="A3490" t="s">
        <v>92</v>
      </c>
      <c r="B3490" t="s">
        <v>93</v>
      </c>
      <c r="C3490">
        <v>5</v>
      </c>
      <c r="D3490">
        <v>16</v>
      </c>
      <c r="E3490" t="s">
        <v>30</v>
      </c>
      <c r="F3490" s="1" t="s">
        <v>147</v>
      </c>
      <c r="G3490" t="str">
        <f>VLOOKUP(A3490,Total!$A$1:$J$47,8,0)</f>
        <v>Upper: PU 100 | Sole: Rubber 100</v>
      </c>
      <c r="H3490" s="6">
        <f>VLOOKUP(A3490,Total!$A$1:$J$47,9,0)</f>
        <v>60</v>
      </c>
      <c r="I3490" s="5">
        <f t="shared" si="108"/>
        <v>71.399999999999991</v>
      </c>
      <c r="J3490" s="5">
        <f t="shared" si="109"/>
        <v>356.99999999999994</v>
      </c>
    </row>
    <row r="3491" spans="1:10" x14ac:dyDescent="0.25">
      <c r="A3491" t="s">
        <v>101</v>
      </c>
      <c r="B3491" t="s">
        <v>102</v>
      </c>
      <c r="C3491">
        <v>14</v>
      </c>
      <c r="D3491">
        <v>16</v>
      </c>
      <c r="E3491" t="s">
        <v>30</v>
      </c>
      <c r="F3491" s="1" t="s">
        <v>31</v>
      </c>
      <c r="G3491" t="str">
        <f>VLOOKUP(A3491,Total!$A$1:$J$47,8,0)</f>
        <v>Upper: PU 100 | Sole: Rubber 100</v>
      </c>
      <c r="H3491" s="6">
        <f>VLOOKUP(A3491,Total!$A$1:$J$47,9,0)</f>
        <v>32</v>
      </c>
      <c r="I3491" s="5">
        <f t="shared" si="108"/>
        <v>38.08</v>
      </c>
      <c r="J3491" s="5">
        <f t="shared" si="109"/>
        <v>533.12</v>
      </c>
    </row>
    <row r="3492" spans="1:10" x14ac:dyDescent="0.25">
      <c r="A3492" t="s">
        <v>92</v>
      </c>
      <c r="B3492" t="s">
        <v>93</v>
      </c>
      <c r="C3492">
        <v>5</v>
      </c>
      <c r="D3492">
        <v>16</v>
      </c>
      <c r="E3492" t="s">
        <v>30</v>
      </c>
      <c r="F3492" s="1" t="s">
        <v>14</v>
      </c>
      <c r="G3492" t="str">
        <f>VLOOKUP(A3492,Total!$A$1:$J$47,8,0)</f>
        <v>Upper: PU 100 | Sole: Rubber 100</v>
      </c>
      <c r="H3492" s="6">
        <f>VLOOKUP(A3492,Total!$A$1:$J$47,9,0)</f>
        <v>60</v>
      </c>
      <c r="I3492" s="5">
        <f t="shared" si="108"/>
        <v>71.399999999999991</v>
      </c>
      <c r="J3492" s="5">
        <f t="shared" si="109"/>
        <v>356.99999999999994</v>
      </c>
    </row>
    <row r="3493" spans="1:10" x14ac:dyDescent="0.25">
      <c r="A3493" t="s">
        <v>92</v>
      </c>
      <c r="B3493" t="s">
        <v>93</v>
      </c>
      <c r="C3493">
        <v>5</v>
      </c>
      <c r="D3493">
        <v>16</v>
      </c>
      <c r="E3493" t="s">
        <v>30</v>
      </c>
      <c r="F3493" s="1" t="s">
        <v>147</v>
      </c>
      <c r="G3493" t="str">
        <f>VLOOKUP(A3493,Total!$A$1:$J$47,8,0)</f>
        <v>Upper: PU 100 | Sole: Rubber 100</v>
      </c>
      <c r="H3493" s="6">
        <f>VLOOKUP(A3493,Total!$A$1:$J$47,9,0)</f>
        <v>60</v>
      </c>
      <c r="I3493" s="5">
        <f t="shared" si="108"/>
        <v>71.399999999999991</v>
      </c>
      <c r="J3493" s="5">
        <f t="shared" si="109"/>
        <v>356.99999999999994</v>
      </c>
    </row>
    <row r="3494" spans="1:10" x14ac:dyDescent="0.25">
      <c r="A3494" t="s">
        <v>128</v>
      </c>
      <c r="B3494" t="s">
        <v>129</v>
      </c>
      <c r="C3494">
        <v>5</v>
      </c>
      <c r="D3494">
        <v>16</v>
      </c>
      <c r="E3494" t="s">
        <v>30</v>
      </c>
      <c r="F3494" s="1" t="s">
        <v>147</v>
      </c>
      <c r="G3494" t="str">
        <f>VLOOKUP(A3494,Total!$A$1:$J$47,8,0)</f>
        <v>Upper: PU 100 | Sole: Rubber 100</v>
      </c>
      <c r="H3494" s="6">
        <f>VLOOKUP(A3494,Total!$A$1:$J$47,9,0)</f>
        <v>60</v>
      </c>
      <c r="I3494" s="5">
        <f t="shared" si="108"/>
        <v>71.399999999999991</v>
      </c>
      <c r="J3494" s="5">
        <f t="shared" si="109"/>
        <v>356.99999999999994</v>
      </c>
    </row>
    <row r="3495" spans="1:10" x14ac:dyDescent="0.25">
      <c r="A3495" t="s">
        <v>92</v>
      </c>
      <c r="B3495" t="s">
        <v>93</v>
      </c>
      <c r="C3495">
        <v>5</v>
      </c>
      <c r="D3495">
        <v>16</v>
      </c>
      <c r="E3495" t="s">
        <v>30</v>
      </c>
      <c r="F3495" s="1" t="s">
        <v>148</v>
      </c>
      <c r="G3495" t="str">
        <f>VLOOKUP(A3495,Total!$A$1:$J$47,8,0)</f>
        <v>Upper: PU 100 | Sole: Rubber 100</v>
      </c>
      <c r="H3495" s="6">
        <f>VLOOKUP(A3495,Total!$A$1:$J$47,9,0)</f>
        <v>60</v>
      </c>
      <c r="I3495" s="5">
        <f t="shared" si="108"/>
        <v>71.399999999999991</v>
      </c>
      <c r="J3495" s="5">
        <f t="shared" si="109"/>
        <v>356.99999999999994</v>
      </c>
    </row>
    <row r="3496" spans="1:10" x14ac:dyDescent="0.25">
      <c r="A3496" t="s">
        <v>50</v>
      </c>
      <c r="B3496" t="s">
        <v>52</v>
      </c>
      <c r="C3496">
        <v>12</v>
      </c>
      <c r="D3496">
        <v>17</v>
      </c>
      <c r="E3496" t="s">
        <v>30</v>
      </c>
      <c r="F3496" s="1" t="s">
        <v>20</v>
      </c>
      <c r="G3496" t="str">
        <f>VLOOKUP(A3496,Total!$A$1:$J$47,8,0)</f>
        <v>Upper: Polyurethane 100 | Sole: Polyurethane 100</v>
      </c>
      <c r="H3496" s="6">
        <f>VLOOKUP(A3496,Total!$A$1:$J$47,9,0)</f>
        <v>24</v>
      </c>
      <c r="I3496" s="5">
        <f t="shared" si="108"/>
        <v>28.56</v>
      </c>
      <c r="J3496" s="5">
        <f t="shared" si="109"/>
        <v>342.71999999999997</v>
      </c>
    </row>
    <row r="3497" spans="1:10" x14ac:dyDescent="0.25">
      <c r="A3497" t="s">
        <v>103</v>
      </c>
      <c r="B3497" t="s">
        <v>104</v>
      </c>
      <c r="C3497">
        <v>7</v>
      </c>
      <c r="D3497">
        <v>17</v>
      </c>
      <c r="E3497" t="s">
        <v>30</v>
      </c>
      <c r="F3497" s="1" t="s">
        <v>147</v>
      </c>
      <c r="G3497" t="str">
        <f>VLOOKUP(A3497,Total!$A$1:$J$47,8,0)</f>
        <v>Upper: PU 100 | Sole: Rubber 100</v>
      </c>
      <c r="H3497" s="6">
        <f>VLOOKUP(A3497,Total!$A$1:$J$47,9,0)</f>
        <v>36</v>
      </c>
      <c r="I3497" s="5">
        <f t="shared" si="108"/>
        <v>42.839999999999996</v>
      </c>
      <c r="J3497" s="5">
        <f t="shared" si="109"/>
        <v>299.88</v>
      </c>
    </row>
    <row r="3498" spans="1:10" x14ac:dyDescent="0.25">
      <c r="A3498" t="s">
        <v>128</v>
      </c>
      <c r="B3498" t="s">
        <v>129</v>
      </c>
      <c r="C3498">
        <v>5</v>
      </c>
      <c r="D3498">
        <v>17</v>
      </c>
      <c r="E3498" t="s">
        <v>30</v>
      </c>
      <c r="F3498" s="1" t="s">
        <v>147</v>
      </c>
      <c r="G3498" t="str">
        <f>VLOOKUP(A3498,Total!$A$1:$J$47,8,0)</f>
        <v>Upper: PU 100 | Sole: Rubber 100</v>
      </c>
      <c r="H3498" s="6">
        <f>VLOOKUP(A3498,Total!$A$1:$J$47,9,0)</f>
        <v>60</v>
      </c>
      <c r="I3498" s="5">
        <f t="shared" si="108"/>
        <v>71.399999999999991</v>
      </c>
      <c r="J3498" s="5">
        <f t="shared" si="109"/>
        <v>356.99999999999994</v>
      </c>
    </row>
    <row r="3499" spans="1:10" x14ac:dyDescent="0.25">
      <c r="A3499" t="s">
        <v>128</v>
      </c>
      <c r="B3499" t="s">
        <v>129</v>
      </c>
      <c r="C3499">
        <v>5</v>
      </c>
      <c r="D3499">
        <v>17</v>
      </c>
      <c r="E3499" t="s">
        <v>30</v>
      </c>
      <c r="F3499" s="1" t="s">
        <v>147</v>
      </c>
      <c r="G3499" t="str">
        <f>VLOOKUP(A3499,Total!$A$1:$J$47,8,0)</f>
        <v>Upper: PU 100 | Sole: Rubber 100</v>
      </c>
      <c r="H3499" s="6">
        <f>VLOOKUP(A3499,Total!$A$1:$J$47,9,0)</f>
        <v>60</v>
      </c>
      <c r="I3499" s="5">
        <f t="shared" si="108"/>
        <v>71.399999999999991</v>
      </c>
      <c r="J3499" s="5">
        <f t="shared" si="109"/>
        <v>356.99999999999994</v>
      </c>
    </row>
    <row r="3500" spans="1:10" x14ac:dyDescent="0.25">
      <c r="A3500" t="s">
        <v>92</v>
      </c>
      <c r="B3500" t="s">
        <v>93</v>
      </c>
      <c r="C3500">
        <v>5</v>
      </c>
      <c r="D3500">
        <v>17</v>
      </c>
      <c r="E3500" t="s">
        <v>30</v>
      </c>
      <c r="F3500" s="1" t="s">
        <v>31</v>
      </c>
      <c r="G3500" t="str">
        <f>VLOOKUP(A3500,Total!$A$1:$J$47,8,0)</f>
        <v>Upper: PU 100 | Sole: Rubber 100</v>
      </c>
      <c r="H3500" s="6">
        <f>VLOOKUP(A3500,Total!$A$1:$J$47,9,0)</f>
        <v>60</v>
      </c>
      <c r="I3500" s="5">
        <f t="shared" si="108"/>
        <v>71.399999999999991</v>
      </c>
      <c r="J3500" s="5">
        <f t="shared" si="109"/>
        <v>356.99999999999994</v>
      </c>
    </row>
    <row r="3501" spans="1:10" x14ac:dyDescent="0.25">
      <c r="A3501" t="s">
        <v>92</v>
      </c>
      <c r="B3501" t="s">
        <v>93</v>
      </c>
      <c r="C3501">
        <v>5</v>
      </c>
      <c r="D3501">
        <v>17</v>
      </c>
      <c r="E3501" t="s">
        <v>30</v>
      </c>
      <c r="F3501" s="1" t="s">
        <v>147</v>
      </c>
      <c r="G3501" t="str">
        <f>VLOOKUP(A3501,Total!$A$1:$J$47,8,0)</f>
        <v>Upper: PU 100 | Sole: Rubber 100</v>
      </c>
      <c r="H3501" s="6">
        <f>VLOOKUP(A3501,Total!$A$1:$J$47,9,0)</f>
        <v>60</v>
      </c>
      <c r="I3501" s="5">
        <f t="shared" si="108"/>
        <v>71.399999999999991</v>
      </c>
      <c r="J3501" s="5">
        <f t="shared" si="109"/>
        <v>356.99999999999994</v>
      </c>
    </row>
    <row r="3502" spans="1:10" x14ac:dyDescent="0.25">
      <c r="A3502" t="s">
        <v>128</v>
      </c>
      <c r="B3502" t="s">
        <v>129</v>
      </c>
      <c r="C3502">
        <v>5</v>
      </c>
      <c r="D3502">
        <v>17</v>
      </c>
      <c r="E3502" t="s">
        <v>30</v>
      </c>
      <c r="F3502" s="1" t="s">
        <v>147</v>
      </c>
      <c r="G3502" t="str">
        <f>VLOOKUP(A3502,Total!$A$1:$J$47,8,0)</f>
        <v>Upper: PU 100 | Sole: Rubber 100</v>
      </c>
      <c r="H3502" s="6">
        <f>VLOOKUP(A3502,Total!$A$1:$J$47,9,0)</f>
        <v>60</v>
      </c>
      <c r="I3502" s="5">
        <f t="shared" si="108"/>
        <v>71.399999999999991</v>
      </c>
      <c r="J3502" s="5">
        <f t="shared" si="109"/>
        <v>356.99999999999994</v>
      </c>
    </row>
    <row r="3503" spans="1:10" x14ac:dyDescent="0.25">
      <c r="A3503" t="s">
        <v>82</v>
      </c>
      <c r="B3503" t="s">
        <v>84</v>
      </c>
      <c r="C3503">
        <v>10</v>
      </c>
      <c r="D3503">
        <v>17</v>
      </c>
      <c r="E3503" t="s">
        <v>30</v>
      </c>
      <c r="F3503" s="1" t="s">
        <v>31</v>
      </c>
      <c r="G3503" t="str">
        <f>VLOOKUP(A3503,Total!$A$1:$J$47,8,0)</f>
        <v>Upper: PU 100 | Sole: Rubber 100</v>
      </c>
      <c r="H3503" s="6">
        <f>VLOOKUP(A3503,Total!$A$1:$J$47,9,0)</f>
        <v>32</v>
      </c>
      <c r="I3503" s="5">
        <f t="shared" si="108"/>
        <v>38.08</v>
      </c>
      <c r="J3503" s="5">
        <f t="shared" si="109"/>
        <v>380.79999999999995</v>
      </c>
    </row>
    <row r="3504" spans="1:10" x14ac:dyDescent="0.25">
      <c r="A3504" t="s">
        <v>128</v>
      </c>
      <c r="B3504" t="s">
        <v>129</v>
      </c>
      <c r="C3504">
        <v>5</v>
      </c>
      <c r="D3504">
        <v>17</v>
      </c>
      <c r="E3504" t="s">
        <v>30</v>
      </c>
      <c r="F3504" s="1" t="s">
        <v>147</v>
      </c>
      <c r="G3504" t="str">
        <f>VLOOKUP(A3504,Total!$A$1:$J$47,8,0)</f>
        <v>Upper: PU 100 | Sole: Rubber 100</v>
      </c>
      <c r="H3504" s="6">
        <f>VLOOKUP(A3504,Total!$A$1:$J$47,9,0)</f>
        <v>60</v>
      </c>
      <c r="I3504" s="5">
        <f t="shared" si="108"/>
        <v>71.399999999999991</v>
      </c>
      <c r="J3504" s="5">
        <f t="shared" si="109"/>
        <v>356.99999999999994</v>
      </c>
    </row>
    <row r="3505" spans="1:10" x14ac:dyDescent="0.25">
      <c r="A3505" t="s">
        <v>92</v>
      </c>
      <c r="B3505" t="s">
        <v>93</v>
      </c>
      <c r="C3505">
        <v>5</v>
      </c>
      <c r="D3505">
        <v>17</v>
      </c>
      <c r="E3505" t="s">
        <v>30</v>
      </c>
      <c r="F3505" s="1" t="s">
        <v>14</v>
      </c>
      <c r="G3505" t="str">
        <f>VLOOKUP(A3505,Total!$A$1:$J$47,8,0)</f>
        <v>Upper: PU 100 | Sole: Rubber 100</v>
      </c>
      <c r="H3505" s="6">
        <f>VLOOKUP(A3505,Total!$A$1:$J$47,9,0)</f>
        <v>60</v>
      </c>
      <c r="I3505" s="5">
        <f t="shared" si="108"/>
        <v>71.399999999999991</v>
      </c>
      <c r="J3505" s="5">
        <f t="shared" si="109"/>
        <v>356.99999999999994</v>
      </c>
    </row>
    <row r="3506" spans="1:10" x14ac:dyDescent="0.25">
      <c r="A3506" t="s">
        <v>92</v>
      </c>
      <c r="B3506" t="s">
        <v>93</v>
      </c>
      <c r="C3506">
        <v>5</v>
      </c>
      <c r="D3506">
        <v>17</v>
      </c>
      <c r="E3506" t="s">
        <v>30</v>
      </c>
      <c r="F3506" s="1" t="s">
        <v>147</v>
      </c>
      <c r="G3506" t="str">
        <f>VLOOKUP(A3506,Total!$A$1:$J$47,8,0)</f>
        <v>Upper: PU 100 | Sole: Rubber 100</v>
      </c>
      <c r="H3506" s="6">
        <f>VLOOKUP(A3506,Total!$A$1:$J$47,9,0)</f>
        <v>60</v>
      </c>
      <c r="I3506" s="5">
        <f t="shared" si="108"/>
        <v>71.399999999999991</v>
      </c>
      <c r="J3506" s="5">
        <f t="shared" si="109"/>
        <v>356.99999999999994</v>
      </c>
    </row>
    <row r="3507" spans="1:10" x14ac:dyDescent="0.25">
      <c r="A3507" t="s">
        <v>92</v>
      </c>
      <c r="B3507" t="s">
        <v>93</v>
      </c>
      <c r="C3507">
        <v>5</v>
      </c>
      <c r="D3507">
        <v>17</v>
      </c>
      <c r="E3507" t="s">
        <v>30</v>
      </c>
      <c r="F3507" s="1" t="s">
        <v>148</v>
      </c>
      <c r="G3507" t="str">
        <f>VLOOKUP(A3507,Total!$A$1:$J$47,8,0)</f>
        <v>Upper: PU 100 | Sole: Rubber 100</v>
      </c>
      <c r="H3507" s="6">
        <f>VLOOKUP(A3507,Total!$A$1:$J$47,9,0)</f>
        <v>60</v>
      </c>
      <c r="I3507" s="5">
        <f t="shared" si="108"/>
        <v>71.399999999999991</v>
      </c>
      <c r="J3507" s="5">
        <f t="shared" si="109"/>
        <v>356.99999999999994</v>
      </c>
    </row>
    <row r="3508" spans="1:10" x14ac:dyDescent="0.25">
      <c r="A3508" t="s">
        <v>92</v>
      </c>
      <c r="B3508" t="s">
        <v>93</v>
      </c>
      <c r="C3508">
        <v>5</v>
      </c>
      <c r="D3508">
        <v>17</v>
      </c>
      <c r="E3508" t="s">
        <v>30</v>
      </c>
      <c r="F3508" s="1" t="s">
        <v>20</v>
      </c>
      <c r="G3508" t="str">
        <f>VLOOKUP(A3508,Total!$A$1:$J$47,8,0)</f>
        <v>Upper: PU 100 | Sole: Rubber 100</v>
      </c>
      <c r="H3508" s="6">
        <f>VLOOKUP(A3508,Total!$A$1:$J$47,9,0)</f>
        <v>60</v>
      </c>
      <c r="I3508" s="5">
        <f t="shared" si="108"/>
        <v>71.399999999999991</v>
      </c>
      <c r="J3508" s="5">
        <f t="shared" si="109"/>
        <v>356.99999999999994</v>
      </c>
    </row>
    <row r="3509" spans="1:10" x14ac:dyDescent="0.25">
      <c r="A3509" t="s">
        <v>110</v>
      </c>
      <c r="B3509" t="s">
        <v>111</v>
      </c>
      <c r="C3509">
        <v>9</v>
      </c>
      <c r="D3509">
        <v>17</v>
      </c>
      <c r="E3509" t="s">
        <v>30</v>
      </c>
      <c r="F3509" s="1" t="s">
        <v>147</v>
      </c>
      <c r="G3509" t="str">
        <f>VLOOKUP(A3509,Total!$A$1:$J$47,8,0)</f>
        <v>Upper: Satin 100 | Sole: Rubber 100</v>
      </c>
      <c r="H3509" s="6">
        <f>VLOOKUP(A3509,Total!$A$1:$J$47,9,0)</f>
        <v>35</v>
      </c>
      <c r="I3509" s="5">
        <f t="shared" si="108"/>
        <v>41.65</v>
      </c>
      <c r="J3509" s="5">
        <f t="shared" si="109"/>
        <v>374.84999999999997</v>
      </c>
    </row>
    <row r="3510" spans="1:10" x14ac:dyDescent="0.25">
      <c r="A3510" t="s">
        <v>101</v>
      </c>
      <c r="B3510" t="s">
        <v>102</v>
      </c>
      <c r="C3510">
        <v>14</v>
      </c>
      <c r="D3510">
        <v>17</v>
      </c>
      <c r="E3510" t="s">
        <v>30</v>
      </c>
      <c r="F3510" s="1" t="s">
        <v>147</v>
      </c>
      <c r="G3510" t="str">
        <f>VLOOKUP(A3510,Total!$A$1:$J$47,8,0)</f>
        <v>Upper: PU 100 | Sole: Rubber 100</v>
      </c>
      <c r="H3510" s="6">
        <f>VLOOKUP(A3510,Total!$A$1:$J$47,9,0)</f>
        <v>32</v>
      </c>
      <c r="I3510" s="5">
        <f t="shared" si="108"/>
        <v>38.08</v>
      </c>
      <c r="J3510" s="5">
        <f t="shared" si="109"/>
        <v>533.12</v>
      </c>
    </row>
    <row r="3511" spans="1:10" x14ac:dyDescent="0.25">
      <c r="A3511" t="s">
        <v>120</v>
      </c>
      <c r="B3511" t="s">
        <v>121</v>
      </c>
      <c r="C3511">
        <v>2</v>
      </c>
      <c r="D3511">
        <v>17</v>
      </c>
      <c r="E3511" t="s">
        <v>30</v>
      </c>
      <c r="F3511" s="1" t="s">
        <v>148</v>
      </c>
      <c r="G3511" t="str">
        <f>VLOOKUP(A3511,Total!$A$1:$J$47,8,0)</f>
        <v>Upper-100% Polyester  sock-100% polyurethane outsole-TPR</v>
      </c>
      <c r="H3511" s="6">
        <f>VLOOKUP(A3511,Total!$A$1:$J$47,9,0)</f>
        <v>35</v>
      </c>
      <c r="I3511" s="5">
        <f t="shared" si="108"/>
        <v>41.65</v>
      </c>
      <c r="J3511" s="5">
        <f t="shared" si="109"/>
        <v>83.3</v>
      </c>
    </row>
    <row r="3512" spans="1:10" x14ac:dyDescent="0.25">
      <c r="A3512" t="s">
        <v>101</v>
      </c>
      <c r="B3512" t="s">
        <v>102</v>
      </c>
      <c r="C3512">
        <v>14</v>
      </c>
      <c r="D3512">
        <v>17</v>
      </c>
      <c r="E3512" t="s">
        <v>30</v>
      </c>
      <c r="F3512" s="1" t="s">
        <v>20</v>
      </c>
      <c r="G3512" t="str">
        <f>VLOOKUP(A3512,Total!$A$1:$J$47,8,0)</f>
        <v>Upper: PU 100 | Sole: Rubber 100</v>
      </c>
      <c r="H3512" s="6">
        <f>VLOOKUP(A3512,Total!$A$1:$J$47,9,0)</f>
        <v>32</v>
      </c>
      <c r="I3512" s="5">
        <f t="shared" si="108"/>
        <v>38.08</v>
      </c>
      <c r="J3512" s="5">
        <f t="shared" si="109"/>
        <v>533.12</v>
      </c>
    </row>
    <row r="3513" spans="1:10" x14ac:dyDescent="0.25">
      <c r="A3513" t="s">
        <v>101</v>
      </c>
      <c r="B3513" t="s">
        <v>102</v>
      </c>
      <c r="C3513">
        <v>14</v>
      </c>
      <c r="D3513">
        <v>17</v>
      </c>
      <c r="E3513" t="s">
        <v>30</v>
      </c>
      <c r="F3513" s="1" t="s">
        <v>14</v>
      </c>
      <c r="G3513" t="str">
        <f>VLOOKUP(A3513,Total!$A$1:$J$47,8,0)</f>
        <v>Upper: PU 100 | Sole: Rubber 100</v>
      </c>
      <c r="H3513" s="6">
        <f>VLOOKUP(A3513,Total!$A$1:$J$47,9,0)</f>
        <v>32</v>
      </c>
      <c r="I3513" s="5">
        <f t="shared" si="108"/>
        <v>38.08</v>
      </c>
      <c r="J3513" s="5">
        <f t="shared" si="109"/>
        <v>533.12</v>
      </c>
    </row>
    <row r="3514" spans="1:10" x14ac:dyDescent="0.25">
      <c r="A3514" t="s">
        <v>101</v>
      </c>
      <c r="B3514" t="s">
        <v>102</v>
      </c>
      <c r="C3514">
        <v>14</v>
      </c>
      <c r="D3514">
        <v>17</v>
      </c>
      <c r="E3514" t="s">
        <v>30</v>
      </c>
      <c r="F3514" s="1" t="s">
        <v>147</v>
      </c>
      <c r="G3514" t="str">
        <f>VLOOKUP(A3514,Total!$A$1:$J$47,8,0)</f>
        <v>Upper: PU 100 | Sole: Rubber 100</v>
      </c>
      <c r="H3514" s="6">
        <f>VLOOKUP(A3514,Total!$A$1:$J$47,9,0)</f>
        <v>32</v>
      </c>
      <c r="I3514" s="5">
        <f t="shared" si="108"/>
        <v>38.08</v>
      </c>
      <c r="J3514" s="5">
        <f t="shared" si="109"/>
        <v>533.12</v>
      </c>
    </row>
    <row r="3515" spans="1:10" x14ac:dyDescent="0.25">
      <c r="A3515" t="s">
        <v>101</v>
      </c>
      <c r="B3515" t="s">
        <v>102</v>
      </c>
      <c r="C3515">
        <v>14</v>
      </c>
      <c r="D3515">
        <v>17</v>
      </c>
      <c r="E3515" t="s">
        <v>30</v>
      </c>
      <c r="F3515" s="1" t="s">
        <v>22</v>
      </c>
      <c r="G3515" t="str">
        <f>VLOOKUP(A3515,Total!$A$1:$J$47,8,0)</f>
        <v>Upper: PU 100 | Sole: Rubber 100</v>
      </c>
      <c r="H3515" s="6">
        <f>VLOOKUP(A3515,Total!$A$1:$J$47,9,0)</f>
        <v>32</v>
      </c>
      <c r="I3515" s="5">
        <f t="shared" si="108"/>
        <v>38.08</v>
      </c>
      <c r="J3515" s="5">
        <f t="shared" si="109"/>
        <v>533.12</v>
      </c>
    </row>
    <row r="3516" spans="1:10" x14ac:dyDescent="0.25">
      <c r="A3516" t="s">
        <v>92</v>
      </c>
      <c r="B3516" t="s">
        <v>93</v>
      </c>
      <c r="C3516">
        <v>5</v>
      </c>
      <c r="D3516">
        <v>17</v>
      </c>
      <c r="E3516" t="s">
        <v>30</v>
      </c>
      <c r="F3516" s="1" t="s">
        <v>22</v>
      </c>
      <c r="G3516" t="str">
        <f>VLOOKUP(A3516,Total!$A$1:$J$47,8,0)</f>
        <v>Upper: PU 100 | Sole: Rubber 100</v>
      </c>
      <c r="H3516" s="6">
        <f>VLOOKUP(A3516,Total!$A$1:$J$47,9,0)</f>
        <v>60</v>
      </c>
      <c r="I3516" s="5">
        <f t="shared" si="108"/>
        <v>71.399999999999991</v>
      </c>
      <c r="J3516" s="5">
        <f t="shared" si="109"/>
        <v>356.99999999999994</v>
      </c>
    </row>
    <row r="3517" spans="1:10" x14ac:dyDescent="0.25">
      <c r="A3517" t="s">
        <v>36</v>
      </c>
      <c r="B3517" t="s">
        <v>37</v>
      </c>
      <c r="C3517">
        <v>10</v>
      </c>
      <c r="D3517">
        <v>17</v>
      </c>
      <c r="E3517" t="s">
        <v>30</v>
      </c>
      <c r="F3517" s="1" t="s">
        <v>20</v>
      </c>
      <c r="G3517" t="str">
        <f>VLOOKUP(A3517,Total!$A$1:$J$47,8,0)</f>
        <v>Upper: Polyester 100 | Sole: Rubber 100</v>
      </c>
      <c r="H3517" s="6">
        <f>VLOOKUP(A3517,Total!$A$1:$J$47,9,0)</f>
        <v>30</v>
      </c>
      <c r="I3517" s="5">
        <f t="shared" si="108"/>
        <v>35.699999999999996</v>
      </c>
      <c r="J3517" s="5">
        <f t="shared" si="109"/>
        <v>356.99999999999994</v>
      </c>
    </row>
    <row r="3518" spans="1:10" x14ac:dyDescent="0.25">
      <c r="A3518" t="s">
        <v>36</v>
      </c>
      <c r="B3518" t="s">
        <v>37</v>
      </c>
      <c r="C3518">
        <v>10</v>
      </c>
      <c r="D3518">
        <v>17</v>
      </c>
      <c r="E3518" t="s">
        <v>30</v>
      </c>
      <c r="F3518" s="1" t="s">
        <v>148</v>
      </c>
      <c r="G3518" t="str">
        <f>VLOOKUP(A3518,Total!$A$1:$J$47,8,0)</f>
        <v>Upper: Polyester 100 | Sole: Rubber 100</v>
      </c>
      <c r="H3518" s="6">
        <f>VLOOKUP(A3518,Total!$A$1:$J$47,9,0)</f>
        <v>30</v>
      </c>
      <c r="I3518" s="5">
        <f t="shared" si="108"/>
        <v>35.699999999999996</v>
      </c>
      <c r="J3518" s="5">
        <f t="shared" si="109"/>
        <v>356.99999999999994</v>
      </c>
    </row>
    <row r="3519" spans="1:10" x14ac:dyDescent="0.25">
      <c r="A3519" t="s">
        <v>92</v>
      </c>
      <c r="B3519" t="s">
        <v>93</v>
      </c>
      <c r="C3519">
        <v>5</v>
      </c>
      <c r="D3519">
        <v>17</v>
      </c>
      <c r="E3519" t="s">
        <v>30</v>
      </c>
      <c r="F3519" s="1" t="s">
        <v>148</v>
      </c>
      <c r="G3519" t="str">
        <f>VLOOKUP(A3519,Total!$A$1:$J$47,8,0)</f>
        <v>Upper: PU 100 | Sole: Rubber 100</v>
      </c>
      <c r="H3519" s="6">
        <f>VLOOKUP(A3519,Total!$A$1:$J$47,9,0)</f>
        <v>60</v>
      </c>
      <c r="I3519" s="5">
        <f t="shared" si="108"/>
        <v>71.399999999999991</v>
      </c>
      <c r="J3519" s="5">
        <f t="shared" si="109"/>
        <v>356.99999999999994</v>
      </c>
    </row>
    <row r="3520" spans="1:10" x14ac:dyDescent="0.25">
      <c r="A3520" t="s">
        <v>123</v>
      </c>
      <c r="B3520" t="s">
        <v>124</v>
      </c>
      <c r="C3520">
        <v>4</v>
      </c>
      <c r="D3520">
        <v>18</v>
      </c>
      <c r="E3520" t="s">
        <v>30</v>
      </c>
      <c r="F3520" s="1" t="s">
        <v>31</v>
      </c>
      <c r="G3520" t="str">
        <f>VLOOKUP(A3520,Total!$A$1:$J$47,8,0)</f>
        <v>Upper: Synthetic Materials Lining And Sock: Synthetic Materials Outer: Other Synthetic Materials</v>
      </c>
      <c r="H3520" s="6">
        <f>VLOOKUP(A3520,Total!$A$1:$J$47,9,0)</f>
        <v>35</v>
      </c>
      <c r="I3520" s="5">
        <f t="shared" si="108"/>
        <v>41.65</v>
      </c>
      <c r="J3520" s="5">
        <f t="shared" si="109"/>
        <v>166.6</v>
      </c>
    </row>
    <row r="3521" spans="1:10" x14ac:dyDescent="0.25">
      <c r="A3521" t="s">
        <v>42</v>
      </c>
      <c r="B3521" t="s">
        <v>43</v>
      </c>
      <c r="C3521">
        <v>5</v>
      </c>
      <c r="D3521">
        <v>18</v>
      </c>
      <c r="E3521" t="s">
        <v>30</v>
      </c>
      <c r="F3521" s="1" t="s">
        <v>20</v>
      </c>
      <c r="G3521" t="str">
        <f>VLOOKUP(A3521,Total!$A$1:$J$47,8,0)</f>
        <v>Upper: PU 100 | Sole: Rubber 100</v>
      </c>
      <c r="H3521" s="6">
        <f>VLOOKUP(A3521,Total!$A$1:$J$47,9,0)</f>
        <v>65</v>
      </c>
      <c r="I3521" s="5">
        <f t="shared" si="108"/>
        <v>77.349999999999994</v>
      </c>
      <c r="J3521" s="5">
        <f t="shared" si="109"/>
        <v>386.75</v>
      </c>
    </row>
    <row r="3522" spans="1:10" x14ac:dyDescent="0.25">
      <c r="A3522" t="s">
        <v>123</v>
      </c>
      <c r="B3522" t="s">
        <v>124</v>
      </c>
      <c r="C3522">
        <v>4</v>
      </c>
      <c r="D3522">
        <v>18</v>
      </c>
      <c r="E3522" t="s">
        <v>30</v>
      </c>
      <c r="F3522" s="1" t="s">
        <v>147</v>
      </c>
      <c r="G3522" t="str">
        <f>VLOOKUP(A3522,Total!$A$1:$J$47,8,0)</f>
        <v>Upper: Synthetic Materials Lining And Sock: Synthetic Materials Outer: Other Synthetic Materials</v>
      </c>
      <c r="H3522" s="6">
        <f>VLOOKUP(A3522,Total!$A$1:$J$47,9,0)</f>
        <v>35</v>
      </c>
      <c r="I3522" s="5">
        <f t="shared" si="108"/>
        <v>41.65</v>
      </c>
      <c r="J3522" s="5">
        <f t="shared" si="109"/>
        <v>166.6</v>
      </c>
    </row>
    <row r="3523" spans="1:10" x14ac:dyDescent="0.25">
      <c r="A3523" t="s">
        <v>101</v>
      </c>
      <c r="B3523" t="s">
        <v>102</v>
      </c>
      <c r="C3523">
        <v>14</v>
      </c>
      <c r="D3523">
        <v>18</v>
      </c>
      <c r="E3523" t="s">
        <v>30</v>
      </c>
      <c r="F3523" s="1" t="s">
        <v>20</v>
      </c>
      <c r="G3523" t="str">
        <f>VLOOKUP(A3523,Total!$A$1:$J$47,8,0)</f>
        <v>Upper: PU 100 | Sole: Rubber 100</v>
      </c>
      <c r="H3523" s="6">
        <f>VLOOKUP(A3523,Total!$A$1:$J$47,9,0)</f>
        <v>32</v>
      </c>
      <c r="I3523" s="5">
        <f t="shared" ref="I3523:I3586" si="110">H3523*1.19</f>
        <v>38.08</v>
      </c>
      <c r="J3523" s="5">
        <f t="shared" ref="J3523:J3586" si="111">I3523*C3523</f>
        <v>533.12</v>
      </c>
    </row>
    <row r="3524" spans="1:10" x14ac:dyDescent="0.25">
      <c r="A3524" t="s">
        <v>92</v>
      </c>
      <c r="B3524" t="s">
        <v>93</v>
      </c>
      <c r="C3524">
        <v>5</v>
      </c>
      <c r="D3524">
        <v>18</v>
      </c>
      <c r="E3524" t="s">
        <v>30</v>
      </c>
      <c r="F3524" s="1" t="s">
        <v>20</v>
      </c>
      <c r="G3524" t="str">
        <f>VLOOKUP(A3524,Total!$A$1:$J$47,8,0)</f>
        <v>Upper: PU 100 | Sole: Rubber 100</v>
      </c>
      <c r="H3524" s="6">
        <f>VLOOKUP(A3524,Total!$A$1:$J$47,9,0)</f>
        <v>60</v>
      </c>
      <c r="I3524" s="5">
        <f t="shared" si="110"/>
        <v>71.399999999999991</v>
      </c>
      <c r="J3524" s="5">
        <f t="shared" si="111"/>
        <v>356.99999999999994</v>
      </c>
    </row>
    <row r="3525" spans="1:10" x14ac:dyDescent="0.25">
      <c r="A3525" t="s">
        <v>68</v>
      </c>
      <c r="B3525" t="s">
        <v>69</v>
      </c>
      <c r="C3525">
        <v>2</v>
      </c>
      <c r="D3525">
        <v>18</v>
      </c>
      <c r="E3525" t="s">
        <v>30</v>
      </c>
      <c r="F3525" s="1" t="s">
        <v>148</v>
      </c>
      <c r="G3525" t="str">
        <f>VLOOKUP(A3525,Total!$A$1:$J$47,8,0)</f>
        <v>Upper: PU 100 | Sole: Thermoplastic Rubber 100</v>
      </c>
      <c r="H3525" s="6">
        <f>VLOOKUP(A3525,Total!$A$1:$J$47,9,0)</f>
        <v>55</v>
      </c>
      <c r="I3525" s="5">
        <f t="shared" si="110"/>
        <v>65.45</v>
      </c>
      <c r="J3525" s="5">
        <f t="shared" si="111"/>
        <v>130.9</v>
      </c>
    </row>
    <row r="3526" spans="1:10" x14ac:dyDescent="0.25">
      <c r="A3526" t="s">
        <v>123</v>
      </c>
      <c r="B3526" t="s">
        <v>124</v>
      </c>
      <c r="C3526">
        <v>4</v>
      </c>
      <c r="D3526">
        <v>18</v>
      </c>
      <c r="E3526" t="s">
        <v>30</v>
      </c>
      <c r="F3526" s="1" t="s">
        <v>14</v>
      </c>
      <c r="G3526" t="str">
        <f>VLOOKUP(A3526,Total!$A$1:$J$47,8,0)</f>
        <v>Upper: Synthetic Materials Lining And Sock: Synthetic Materials Outer: Other Synthetic Materials</v>
      </c>
      <c r="H3526" s="6">
        <f>VLOOKUP(A3526,Total!$A$1:$J$47,9,0)</f>
        <v>35</v>
      </c>
      <c r="I3526" s="5">
        <f t="shared" si="110"/>
        <v>41.65</v>
      </c>
      <c r="J3526" s="5">
        <f t="shared" si="111"/>
        <v>166.6</v>
      </c>
    </row>
    <row r="3527" spans="1:10" x14ac:dyDescent="0.25">
      <c r="A3527" t="s">
        <v>132</v>
      </c>
      <c r="B3527" t="s">
        <v>133</v>
      </c>
      <c r="C3527">
        <v>4</v>
      </c>
      <c r="D3527">
        <v>18</v>
      </c>
      <c r="E3527" t="s">
        <v>30</v>
      </c>
      <c r="F3527" s="1" t="s">
        <v>147</v>
      </c>
      <c r="G3527" t="str">
        <f>VLOOKUP(A3527,Total!$A$1:$J$47,8,0)</f>
        <v>Upper: PU 100 | Sole: Rubber 100</v>
      </c>
      <c r="H3527" s="6">
        <f>VLOOKUP(A3527,Total!$A$1:$J$47,9,0)</f>
        <v>55</v>
      </c>
      <c r="I3527" s="5">
        <f t="shared" si="110"/>
        <v>65.45</v>
      </c>
      <c r="J3527" s="5">
        <f t="shared" si="111"/>
        <v>261.8</v>
      </c>
    </row>
    <row r="3528" spans="1:10" x14ac:dyDescent="0.25">
      <c r="A3528" t="s">
        <v>105</v>
      </c>
      <c r="B3528" t="s">
        <v>106</v>
      </c>
      <c r="C3528">
        <v>5</v>
      </c>
      <c r="D3528">
        <v>18</v>
      </c>
      <c r="E3528" t="s">
        <v>30</v>
      </c>
      <c r="F3528" s="1" t="s">
        <v>147</v>
      </c>
      <c r="G3528" t="str">
        <f>VLOOKUP(A3528,Total!$A$1:$J$47,8,0)</f>
        <v>Upper: PU 100 | Sole: Rubber 100</v>
      </c>
      <c r="H3528" s="6">
        <f>VLOOKUP(A3528,Total!$A$1:$J$47,9,0)</f>
        <v>50</v>
      </c>
      <c r="I3528" s="5">
        <f t="shared" si="110"/>
        <v>59.5</v>
      </c>
      <c r="J3528" s="5">
        <f t="shared" si="111"/>
        <v>297.5</v>
      </c>
    </row>
    <row r="3529" spans="1:10" x14ac:dyDescent="0.25">
      <c r="A3529" t="s">
        <v>68</v>
      </c>
      <c r="B3529" t="s">
        <v>69</v>
      </c>
      <c r="C3529">
        <v>2</v>
      </c>
      <c r="D3529">
        <v>18</v>
      </c>
      <c r="E3529" t="s">
        <v>30</v>
      </c>
      <c r="F3529" s="1" t="s">
        <v>14</v>
      </c>
      <c r="G3529" t="str">
        <f>VLOOKUP(A3529,Total!$A$1:$J$47,8,0)</f>
        <v>Upper: PU 100 | Sole: Thermoplastic Rubber 100</v>
      </c>
      <c r="H3529" s="6">
        <f>VLOOKUP(A3529,Total!$A$1:$J$47,9,0)</f>
        <v>55</v>
      </c>
      <c r="I3529" s="5">
        <f t="shared" si="110"/>
        <v>65.45</v>
      </c>
      <c r="J3529" s="5">
        <f t="shared" si="111"/>
        <v>130.9</v>
      </c>
    </row>
    <row r="3530" spans="1:10" x14ac:dyDescent="0.25">
      <c r="A3530" t="s">
        <v>58</v>
      </c>
      <c r="B3530" t="s">
        <v>59</v>
      </c>
      <c r="C3530">
        <v>2</v>
      </c>
      <c r="D3530">
        <v>18</v>
      </c>
      <c r="E3530" t="s">
        <v>30</v>
      </c>
      <c r="F3530" s="1" t="s">
        <v>147</v>
      </c>
      <c r="G3530" t="str">
        <f>VLOOKUP(A3530,Total!$A$1:$J$47,8,0)</f>
        <v>Upper: PU 100 | Sole: Thermoplastic Rubber 100</v>
      </c>
      <c r="H3530" s="6">
        <f>VLOOKUP(A3530,Total!$A$1:$J$47,9,0)</f>
        <v>55</v>
      </c>
      <c r="I3530" s="5">
        <f t="shared" si="110"/>
        <v>65.45</v>
      </c>
      <c r="J3530" s="5">
        <f t="shared" si="111"/>
        <v>130.9</v>
      </c>
    </row>
    <row r="3531" spans="1:10" x14ac:dyDescent="0.25">
      <c r="A3531" t="s">
        <v>58</v>
      </c>
      <c r="B3531" t="s">
        <v>59</v>
      </c>
      <c r="C3531">
        <v>2</v>
      </c>
      <c r="D3531">
        <v>18</v>
      </c>
      <c r="E3531" t="s">
        <v>30</v>
      </c>
      <c r="F3531" s="1" t="s">
        <v>14</v>
      </c>
      <c r="G3531" t="str">
        <f>VLOOKUP(A3531,Total!$A$1:$J$47,8,0)</f>
        <v>Upper: PU 100 | Sole: Thermoplastic Rubber 100</v>
      </c>
      <c r="H3531" s="6">
        <f>VLOOKUP(A3531,Total!$A$1:$J$47,9,0)</f>
        <v>55</v>
      </c>
      <c r="I3531" s="5">
        <f t="shared" si="110"/>
        <v>65.45</v>
      </c>
      <c r="J3531" s="5">
        <f t="shared" si="111"/>
        <v>130.9</v>
      </c>
    </row>
    <row r="3532" spans="1:10" x14ac:dyDescent="0.25">
      <c r="A3532" t="s">
        <v>123</v>
      </c>
      <c r="B3532" t="s">
        <v>124</v>
      </c>
      <c r="C3532">
        <v>4</v>
      </c>
      <c r="D3532">
        <v>18</v>
      </c>
      <c r="E3532" t="s">
        <v>30</v>
      </c>
      <c r="F3532" s="1" t="s">
        <v>147</v>
      </c>
      <c r="G3532" t="str">
        <f>VLOOKUP(A3532,Total!$A$1:$J$47,8,0)</f>
        <v>Upper: Synthetic Materials Lining And Sock: Synthetic Materials Outer: Other Synthetic Materials</v>
      </c>
      <c r="H3532" s="6">
        <f>VLOOKUP(A3532,Total!$A$1:$J$47,9,0)</f>
        <v>35</v>
      </c>
      <c r="I3532" s="5">
        <f t="shared" si="110"/>
        <v>41.65</v>
      </c>
      <c r="J3532" s="5">
        <f t="shared" si="111"/>
        <v>166.6</v>
      </c>
    </row>
    <row r="3533" spans="1:10" x14ac:dyDescent="0.25">
      <c r="A3533" t="s">
        <v>132</v>
      </c>
      <c r="B3533" t="s">
        <v>133</v>
      </c>
      <c r="C3533">
        <v>4</v>
      </c>
      <c r="D3533">
        <v>18</v>
      </c>
      <c r="E3533" t="s">
        <v>30</v>
      </c>
      <c r="F3533" s="1" t="s">
        <v>14</v>
      </c>
      <c r="G3533" t="str">
        <f>VLOOKUP(A3533,Total!$A$1:$J$47,8,0)</f>
        <v>Upper: PU 100 | Sole: Rubber 100</v>
      </c>
      <c r="H3533" s="6">
        <f>VLOOKUP(A3533,Total!$A$1:$J$47,9,0)</f>
        <v>55</v>
      </c>
      <c r="I3533" s="5">
        <f t="shared" si="110"/>
        <v>65.45</v>
      </c>
      <c r="J3533" s="5">
        <f t="shared" si="111"/>
        <v>261.8</v>
      </c>
    </row>
    <row r="3534" spans="1:10" x14ac:dyDescent="0.25">
      <c r="A3534" t="s">
        <v>120</v>
      </c>
      <c r="B3534" t="s">
        <v>121</v>
      </c>
      <c r="C3534">
        <v>4</v>
      </c>
      <c r="D3534">
        <v>18</v>
      </c>
      <c r="E3534" t="s">
        <v>30</v>
      </c>
      <c r="F3534" s="1" t="s">
        <v>20</v>
      </c>
      <c r="G3534" t="str">
        <f>VLOOKUP(A3534,Total!$A$1:$J$47,8,0)</f>
        <v>Upper-100% Polyester  sock-100% polyurethane outsole-TPR</v>
      </c>
      <c r="H3534" s="6">
        <f>VLOOKUP(A3534,Total!$A$1:$J$47,9,0)</f>
        <v>35</v>
      </c>
      <c r="I3534" s="5">
        <f t="shared" si="110"/>
        <v>41.65</v>
      </c>
      <c r="J3534" s="5">
        <f t="shared" si="111"/>
        <v>166.6</v>
      </c>
    </row>
    <row r="3535" spans="1:10" x14ac:dyDescent="0.25">
      <c r="A3535" t="s">
        <v>58</v>
      </c>
      <c r="B3535" t="s">
        <v>59</v>
      </c>
      <c r="C3535">
        <v>2</v>
      </c>
      <c r="D3535">
        <v>18</v>
      </c>
      <c r="E3535" t="s">
        <v>30</v>
      </c>
      <c r="F3535" s="1" t="s">
        <v>148</v>
      </c>
      <c r="G3535" t="str">
        <f>VLOOKUP(A3535,Total!$A$1:$J$47,8,0)</f>
        <v>Upper: PU 100 | Sole: Thermoplastic Rubber 100</v>
      </c>
      <c r="H3535" s="6">
        <f>VLOOKUP(A3535,Total!$A$1:$J$47,9,0)</f>
        <v>55</v>
      </c>
      <c r="I3535" s="5">
        <f t="shared" si="110"/>
        <v>65.45</v>
      </c>
      <c r="J3535" s="5">
        <f t="shared" si="111"/>
        <v>130.9</v>
      </c>
    </row>
    <row r="3536" spans="1:10" x14ac:dyDescent="0.25">
      <c r="A3536" t="s">
        <v>103</v>
      </c>
      <c r="B3536" t="s">
        <v>104</v>
      </c>
      <c r="C3536">
        <v>7</v>
      </c>
      <c r="D3536">
        <v>18</v>
      </c>
      <c r="E3536" t="s">
        <v>30</v>
      </c>
      <c r="F3536" s="1" t="s">
        <v>147</v>
      </c>
      <c r="G3536" t="str">
        <f>VLOOKUP(A3536,Total!$A$1:$J$47,8,0)</f>
        <v>Upper: PU 100 | Sole: Rubber 100</v>
      </c>
      <c r="H3536" s="6">
        <f>VLOOKUP(A3536,Total!$A$1:$J$47,9,0)</f>
        <v>36</v>
      </c>
      <c r="I3536" s="5">
        <f t="shared" si="110"/>
        <v>42.839999999999996</v>
      </c>
      <c r="J3536" s="5">
        <f t="shared" si="111"/>
        <v>299.88</v>
      </c>
    </row>
    <row r="3537" spans="1:10" x14ac:dyDescent="0.25">
      <c r="A3537" t="s">
        <v>103</v>
      </c>
      <c r="B3537" t="s">
        <v>104</v>
      </c>
      <c r="C3537">
        <v>7</v>
      </c>
      <c r="D3537">
        <v>18</v>
      </c>
      <c r="E3537" t="s">
        <v>30</v>
      </c>
      <c r="F3537" s="1" t="s">
        <v>14</v>
      </c>
      <c r="G3537" t="str">
        <f>VLOOKUP(A3537,Total!$A$1:$J$47,8,0)</f>
        <v>Upper: PU 100 | Sole: Rubber 100</v>
      </c>
      <c r="H3537" s="6">
        <f>VLOOKUP(A3537,Total!$A$1:$J$47,9,0)</f>
        <v>36</v>
      </c>
      <c r="I3537" s="5">
        <f t="shared" si="110"/>
        <v>42.839999999999996</v>
      </c>
      <c r="J3537" s="5">
        <f t="shared" si="111"/>
        <v>299.88</v>
      </c>
    </row>
    <row r="3538" spans="1:10" x14ac:dyDescent="0.25">
      <c r="A3538" t="s">
        <v>103</v>
      </c>
      <c r="B3538" t="s">
        <v>104</v>
      </c>
      <c r="C3538">
        <v>7</v>
      </c>
      <c r="D3538">
        <v>18</v>
      </c>
      <c r="E3538" t="s">
        <v>30</v>
      </c>
      <c r="F3538" s="1" t="s">
        <v>20</v>
      </c>
      <c r="G3538" t="str">
        <f>VLOOKUP(A3538,Total!$A$1:$J$47,8,0)</f>
        <v>Upper: PU 100 | Sole: Rubber 100</v>
      </c>
      <c r="H3538" s="6">
        <f>VLOOKUP(A3538,Total!$A$1:$J$47,9,0)</f>
        <v>36</v>
      </c>
      <c r="I3538" s="5">
        <f t="shared" si="110"/>
        <v>42.839999999999996</v>
      </c>
      <c r="J3538" s="5">
        <f t="shared" si="111"/>
        <v>299.88</v>
      </c>
    </row>
    <row r="3539" spans="1:10" x14ac:dyDescent="0.25">
      <c r="A3539" t="s">
        <v>132</v>
      </c>
      <c r="B3539" t="s">
        <v>133</v>
      </c>
      <c r="C3539">
        <v>4</v>
      </c>
      <c r="D3539">
        <v>18</v>
      </c>
      <c r="E3539" t="s">
        <v>30</v>
      </c>
      <c r="F3539" s="1" t="s">
        <v>148</v>
      </c>
      <c r="G3539" t="str">
        <f>VLOOKUP(A3539,Total!$A$1:$J$47,8,0)</f>
        <v>Upper: PU 100 | Sole: Rubber 100</v>
      </c>
      <c r="H3539" s="6">
        <f>VLOOKUP(A3539,Total!$A$1:$J$47,9,0)</f>
        <v>55</v>
      </c>
      <c r="I3539" s="5">
        <f t="shared" si="110"/>
        <v>65.45</v>
      </c>
      <c r="J3539" s="5">
        <f t="shared" si="111"/>
        <v>261.8</v>
      </c>
    </row>
    <row r="3540" spans="1:10" x14ac:dyDescent="0.25">
      <c r="A3540" t="s">
        <v>61</v>
      </c>
      <c r="B3540" t="s">
        <v>62</v>
      </c>
      <c r="C3540">
        <v>4</v>
      </c>
      <c r="D3540">
        <v>18</v>
      </c>
      <c r="E3540" t="s">
        <v>30</v>
      </c>
      <c r="F3540" s="1" t="s">
        <v>20</v>
      </c>
      <c r="G3540" t="str">
        <f>VLOOKUP(A3540,Total!$A$1:$J$47,8,0)</f>
        <v>Upper: PU 100 | Sole: Rubber 100</v>
      </c>
      <c r="H3540" s="6">
        <f>VLOOKUP(A3540,Total!$A$1:$J$47,9,0)</f>
        <v>55</v>
      </c>
      <c r="I3540" s="5">
        <f t="shared" si="110"/>
        <v>65.45</v>
      </c>
      <c r="J3540" s="5">
        <f t="shared" si="111"/>
        <v>261.8</v>
      </c>
    </row>
    <row r="3541" spans="1:10" x14ac:dyDescent="0.25">
      <c r="A3541" t="s">
        <v>107</v>
      </c>
      <c r="B3541" t="s">
        <v>109</v>
      </c>
      <c r="C3541">
        <v>4</v>
      </c>
      <c r="D3541">
        <v>18</v>
      </c>
      <c r="E3541" t="s">
        <v>30</v>
      </c>
      <c r="F3541" s="1" t="s">
        <v>22</v>
      </c>
      <c r="G3541" t="str">
        <f>VLOOKUP(A3541,Total!$A$1:$J$47,8,0)</f>
        <v>Upper: PU 100 | Sole: Rubber 100</v>
      </c>
      <c r="H3541" s="6">
        <f>VLOOKUP(A3541,Total!$A$1:$J$47,9,0)</f>
        <v>55</v>
      </c>
      <c r="I3541" s="5">
        <f t="shared" si="110"/>
        <v>65.45</v>
      </c>
      <c r="J3541" s="5">
        <f t="shared" si="111"/>
        <v>261.8</v>
      </c>
    </row>
    <row r="3542" spans="1:10" x14ac:dyDescent="0.25">
      <c r="A3542" t="s">
        <v>134</v>
      </c>
      <c r="B3542" t="s">
        <v>135</v>
      </c>
      <c r="C3542">
        <v>10</v>
      </c>
      <c r="D3542">
        <v>18</v>
      </c>
      <c r="E3542" t="s">
        <v>30</v>
      </c>
      <c r="F3542" s="1" t="s">
        <v>14</v>
      </c>
      <c r="G3542" t="str">
        <f>VLOOKUP(A3542,Total!$A$1:$J$47,8,0)</f>
        <v>Upper: Polyester 100 | Sole: Rubber 100</v>
      </c>
      <c r="H3542" s="6">
        <f>VLOOKUP(A3542,Total!$A$1:$J$47,9,0)</f>
        <v>28</v>
      </c>
      <c r="I3542" s="5">
        <f t="shared" si="110"/>
        <v>33.32</v>
      </c>
      <c r="J3542" s="5">
        <f t="shared" si="111"/>
        <v>333.2</v>
      </c>
    </row>
    <row r="3543" spans="1:10" x14ac:dyDescent="0.25">
      <c r="A3543" t="s">
        <v>96</v>
      </c>
      <c r="B3543" t="s">
        <v>97</v>
      </c>
      <c r="C3543">
        <v>2</v>
      </c>
      <c r="D3543">
        <v>18</v>
      </c>
      <c r="E3543" t="s">
        <v>30</v>
      </c>
      <c r="F3543" s="1" t="s">
        <v>148</v>
      </c>
      <c r="G3543" t="str">
        <f>VLOOKUP(A3543,Total!$A$1:$J$47,8,0)</f>
        <v>Upper: Textile 100 | Sole: Plastic 100</v>
      </c>
      <c r="H3543" s="6">
        <f>VLOOKUP(A3543,Total!$A$1:$J$47,9,0)</f>
        <v>60</v>
      </c>
      <c r="I3543" s="5">
        <f t="shared" si="110"/>
        <v>71.399999999999991</v>
      </c>
      <c r="J3543" s="5">
        <f t="shared" si="111"/>
        <v>142.79999999999998</v>
      </c>
    </row>
    <row r="3544" spans="1:10" x14ac:dyDescent="0.25">
      <c r="A3544" t="s">
        <v>128</v>
      </c>
      <c r="B3544" t="s">
        <v>129</v>
      </c>
      <c r="C3544">
        <v>5</v>
      </c>
      <c r="D3544">
        <v>19</v>
      </c>
      <c r="E3544" t="s">
        <v>30</v>
      </c>
      <c r="F3544" s="1" t="s">
        <v>148</v>
      </c>
      <c r="G3544" t="str">
        <f>VLOOKUP(A3544,Total!$A$1:$J$47,8,0)</f>
        <v>Upper: PU 100 | Sole: Rubber 100</v>
      </c>
      <c r="H3544" s="6">
        <f>VLOOKUP(A3544,Total!$A$1:$J$47,9,0)</f>
        <v>60</v>
      </c>
      <c r="I3544" s="5">
        <f t="shared" si="110"/>
        <v>71.399999999999991</v>
      </c>
      <c r="J3544" s="5">
        <f t="shared" si="111"/>
        <v>356.99999999999994</v>
      </c>
    </row>
    <row r="3545" spans="1:10" x14ac:dyDescent="0.25">
      <c r="A3545" t="s">
        <v>38</v>
      </c>
      <c r="B3545" t="s">
        <v>40</v>
      </c>
      <c r="C3545">
        <v>5</v>
      </c>
      <c r="D3545">
        <v>19</v>
      </c>
      <c r="E3545" t="s">
        <v>30</v>
      </c>
      <c r="F3545" s="1" t="s">
        <v>147</v>
      </c>
      <c r="G3545" t="str">
        <f>VLOOKUP(A3545,Total!$A$1:$J$47,8,0)</f>
        <v>Upper: PU 100 | Sole: Rubber 100</v>
      </c>
      <c r="H3545" s="6">
        <f>VLOOKUP(A3545,Total!$A$1:$J$47,9,0)</f>
        <v>50</v>
      </c>
      <c r="I3545" s="5">
        <f t="shared" si="110"/>
        <v>59.5</v>
      </c>
      <c r="J3545" s="5">
        <f t="shared" si="111"/>
        <v>297.5</v>
      </c>
    </row>
    <row r="3546" spans="1:10" x14ac:dyDescent="0.25">
      <c r="A3546" t="s">
        <v>38</v>
      </c>
      <c r="B3546" t="s">
        <v>40</v>
      </c>
      <c r="C3546">
        <v>5</v>
      </c>
      <c r="D3546">
        <v>19</v>
      </c>
      <c r="E3546" t="s">
        <v>30</v>
      </c>
      <c r="F3546" s="1" t="s">
        <v>20</v>
      </c>
      <c r="G3546" t="str">
        <f>VLOOKUP(A3546,Total!$A$1:$J$47,8,0)</f>
        <v>Upper: PU 100 | Sole: Rubber 100</v>
      </c>
      <c r="H3546" s="6">
        <f>VLOOKUP(A3546,Total!$A$1:$J$47,9,0)</f>
        <v>50</v>
      </c>
      <c r="I3546" s="5">
        <f t="shared" si="110"/>
        <v>59.5</v>
      </c>
      <c r="J3546" s="5">
        <f t="shared" si="111"/>
        <v>297.5</v>
      </c>
    </row>
    <row r="3547" spans="1:10" x14ac:dyDescent="0.25">
      <c r="A3547" t="s">
        <v>38</v>
      </c>
      <c r="B3547" t="s">
        <v>40</v>
      </c>
      <c r="C3547">
        <v>5</v>
      </c>
      <c r="D3547">
        <v>19</v>
      </c>
      <c r="E3547" t="s">
        <v>30</v>
      </c>
      <c r="F3547" s="1" t="s">
        <v>14</v>
      </c>
      <c r="G3547" t="str">
        <f>VLOOKUP(A3547,Total!$A$1:$J$47,8,0)</f>
        <v>Upper: PU 100 | Sole: Rubber 100</v>
      </c>
      <c r="H3547" s="6">
        <f>VLOOKUP(A3547,Total!$A$1:$J$47,9,0)</f>
        <v>50</v>
      </c>
      <c r="I3547" s="5">
        <f t="shared" si="110"/>
        <v>59.5</v>
      </c>
      <c r="J3547" s="5">
        <f t="shared" si="111"/>
        <v>297.5</v>
      </c>
    </row>
    <row r="3548" spans="1:10" x14ac:dyDescent="0.25">
      <c r="A3548" t="s">
        <v>46</v>
      </c>
      <c r="B3548" t="s">
        <v>47</v>
      </c>
      <c r="C3548">
        <v>6</v>
      </c>
      <c r="D3548">
        <v>19</v>
      </c>
      <c r="E3548" t="s">
        <v>30</v>
      </c>
      <c r="F3548" s="1" t="s">
        <v>148</v>
      </c>
      <c r="G3548" t="str">
        <f>VLOOKUP(A3548,Total!$A$1:$J$47,8,0)</f>
        <v>Upper: PU 100 | Sole: Rubber 100</v>
      </c>
      <c r="H3548" s="6">
        <f>VLOOKUP(A3548,Total!$A$1:$J$47,9,0)</f>
        <v>55</v>
      </c>
      <c r="I3548" s="5">
        <f t="shared" si="110"/>
        <v>65.45</v>
      </c>
      <c r="J3548" s="5">
        <f t="shared" si="111"/>
        <v>392.70000000000005</v>
      </c>
    </row>
    <row r="3549" spans="1:10" x14ac:dyDescent="0.25">
      <c r="A3549" t="s">
        <v>46</v>
      </c>
      <c r="B3549" t="s">
        <v>47</v>
      </c>
      <c r="C3549">
        <v>6</v>
      </c>
      <c r="D3549">
        <v>19</v>
      </c>
      <c r="E3549" t="s">
        <v>30</v>
      </c>
      <c r="F3549" s="1" t="s">
        <v>14</v>
      </c>
      <c r="G3549" t="str">
        <f>VLOOKUP(A3549,Total!$A$1:$J$47,8,0)</f>
        <v>Upper: PU 100 | Sole: Rubber 100</v>
      </c>
      <c r="H3549" s="6">
        <f>VLOOKUP(A3549,Total!$A$1:$J$47,9,0)</f>
        <v>55</v>
      </c>
      <c r="I3549" s="5">
        <f t="shared" si="110"/>
        <v>65.45</v>
      </c>
      <c r="J3549" s="5">
        <f t="shared" si="111"/>
        <v>392.70000000000005</v>
      </c>
    </row>
    <row r="3550" spans="1:10" x14ac:dyDescent="0.25">
      <c r="A3550" t="s">
        <v>46</v>
      </c>
      <c r="B3550" t="s">
        <v>47</v>
      </c>
      <c r="C3550">
        <v>6</v>
      </c>
      <c r="D3550">
        <v>19</v>
      </c>
      <c r="E3550" t="s">
        <v>30</v>
      </c>
      <c r="F3550" s="1" t="s">
        <v>147</v>
      </c>
      <c r="G3550" t="str">
        <f>VLOOKUP(A3550,Total!$A$1:$J$47,8,0)</f>
        <v>Upper: PU 100 | Sole: Rubber 100</v>
      </c>
      <c r="H3550" s="6">
        <f>VLOOKUP(A3550,Total!$A$1:$J$47,9,0)</f>
        <v>55</v>
      </c>
      <c r="I3550" s="5">
        <f t="shared" si="110"/>
        <v>65.45</v>
      </c>
      <c r="J3550" s="5">
        <f t="shared" si="111"/>
        <v>392.70000000000005</v>
      </c>
    </row>
    <row r="3551" spans="1:10" x14ac:dyDescent="0.25">
      <c r="A3551" t="s">
        <v>128</v>
      </c>
      <c r="B3551" t="s">
        <v>129</v>
      </c>
      <c r="C3551">
        <v>5</v>
      </c>
      <c r="D3551">
        <v>19</v>
      </c>
      <c r="E3551" t="s">
        <v>30</v>
      </c>
      <c r="F3551" s="1" t="s">
        <v>14</v>
      </c>
      <c r="G3551" t="str">
        <f>VLOOKUP(A3551,Total!$A$1:$J$47,8,0)</f>
        <v>Upper: PU 100 | Sole: Rubber 100</v>
      </c>
      <c r="H3551" s="6">
        <f>VLOOKUP(A3551,Total!$A$1:$J$47,9,0)</f>
        <v>60</v>
      </c>
      <c r="I3551" s="5">
        <f t="shared" si="110"/>
        <v>71.399999999999991</v>
      </c>
      <c r="J3551" s="5">
        <f t="shared" si="111"/>
        <v>356.99999999999994</v>
      </c>
    </row>
    <row r="3552" spans="1:10" x14ac:dyDescent="0.25">
      <c r="A3552" t="s">
        <v>128</v>
      </c>
      <c r="B3552" t="s">
        <v>129</v>
      </c>
      <c r="C3552">
        <v>5</v>
      </c>
      <c r="D3552">
        <v>19</v>
      </c>
      <c r="E3552" t="s">
        <v>30</v>
      </c>
      <c r="F3552" s="1" t="s">
        <v>22</v>
      </c>
      <c r="G3552" t="str">
        <f>VLOOKUP(A3552,Total!$A$1:$J$47,8,0)</f>
        <v>Upper: PU 100 | Sole: Rubber 100</v>
      </c>
      <c r="H3552" s="6">
        <f>VLOOKUP(A3552,Total!$A$1:$J$47,9,0)</f>
        <v>60</v>
      </c>
      <c r="I3552" s="5">
        <f t="shared" si="110"/>
        <v>71.399999999999991</v>
      </c>
      <c r="J3552" s="5">
        <f t="shared" si="111"/>
        <v>356.99999999999994</v>
      </c>
    </row>
    <row r="3553" spans="1:10" x14ac:dyDescent="0.25">
      <c r="A3553" t="s">
        <v>128</v>
      </c>
      <c r="B3553" t="s">
        <v>129</v>
      </c>
      <c r="C3553">
        <v>5</v>
      </c>
      <c r="D3553">
        <v>19</v>
      </c>
      <c r="E3553" t="s">
        <v>30</v>
      </c>
      <c r="F3553" s="1" t="s">
        <v>148</v>
      </c>
      <c r="G3553" t="str">
        <f>VLOOKUP(A3553,Total!$A$1:$J$47,8,0)</f>
        <v>Upper: PU 100 | Sole: Rubber 100</v>
      </c>
      <c r="H3553" s="6">
        <f>VLOOKUP(A3553,Total!$A$1:$J$47,9,0)</f>
        <v>60</v>
      </c>
      <c r="I3553" s="5">
        <f t="shared" si="110"/>
        <v>71.399999999999991</v>
      </c>
      <c r="J3553" s="5">
        <f t="shared" si="111"/>
        <v>356.99999999999994</v>
      </c>
    </row>
    <row r="3554" spans="1:10" x14ac:dyDescent="0.25">
      <c r="A3554" t="s">
        <v>128</v>
      </c>
      <c r="B3554" t="s">
        <v>129</v>
      </c>
      <c r="C3554">
        <v>5</v>
      </c>
      <c r="D3554">
        <v>19</v>
      </c>
      <c r="E3554" t="s">
        <v>30</v>
      </c>
      <c r="F3554" s="1" t="s">
        <v>147</v>
      </c>
      <c r="G3554" t="str">
        <f>VLOOKUP(A3554,Total!$A$1:$J$47,8,0)</f>
        <v>Upper: PU 100 | Sole: Rubber 100</v>
      </c>
      <c r="H3554" s="6">
        <f>VLOOKUP(A3554,Total!$A$1:$J$47,9,0)</f>
        <v>60</v>
      </c>
      <c r="I3554" s="5">
        <f t="shared" si="110"/>
        <v>71.399999999999991</v>
      </c>
      <c r="J3554" s="5">
        <f t="shared" si="111"/>
        <v>356.99999999999994</v>
      </c>
    </row>
    <row r="3555" spans="1:10" x14ac:dyDescent="0.25">
      <c r="A3555" t="s">
        <v>128</v>
      </c>
      <c r="B3555" t="s">
        <v>129</v>
      </c>
      <c r="C3555">
        <v>5</v>
      </c>
      <c r="D3555">
        <v>19</v>
      </c>
      <c r="E3555" t="s">
        <v>30</v>
      </c>
      <c r="F3555" s="1" t="s">
        <v>20</v>
      </c>
      <c r="G3555" t="str">
        <f>VLOOKUP(A3555,Total!$A$1:$J$47,8,0)</f>
        <v>Upper: PU 100 | Sole: Rubber 100</v>
      </c>
      <c r="H3555" s="6">
        <f>VLOOKUP(A3555,Total!$A$1:$J$47,9,0)</f>
        <v>60</v>
      </c>
      <c r="I3555" s="5">
        <f t="shared" si="110"/>
        <v>71.399999999999991</v>
      </c>
      <c r="J3555" s="5">
        <f t="shared" si="111"/>
        <v>356.99999999999994</v>
      </c>
    </row>
    <row r="3556" spans="1:10" x14ac:dyDescent="0.25">
      <c r="A3556" t="s">
        <v>134</v>
      </c>
      <c r="B3556" t="s">
        <v>135</v>
      </c>
      <c r="C3556">
        <v>10</v>
      </c>
      <c r="D3556">
        <v>19</v>
      </c>
      <c r="E3556" t="s">
        <v>30</v>
      </c>
      <c r="F3556" s="1" t="s">
        <v>22</v>
      </c>
      <c r="G3556" t="str">
        <f>VLOOKUP(A3556,Total!$A$1:$J$47,8,0)</f>
        <v>Upper: Polyester 100 | Sole: Rubber 100</v>
      </c>
      <c r="H3556" s="6">
        <f>VLOOKUP(A3556,Total!$A$1:$J$47,9,0)</f>
        <v>28</v>
      </c>
      <c r="I3556" s="5">
        <f t="shared" si="110"/>
        <v>33.32</v>
      </c>
      <c r="J3556" s="5">
        <f t="shared" si="111"/>
        <v>333.2</v>
      </c>
    </row>
    <row r="3557" spans="1:10" x14ac:dyDescent="0.25">
      <c r="A3557" t="s">
        <v>46</v>
      </c>
      <c r="B3557" t="s">
        <v>47</v>
      </c>
      <c r="C3557">
        <v>6</v>
      </c>
      <c r="D3557">
        <v>19</v>
      </c>
      <c r="E3557" t="s">
        <v>30</v>
      </c>
      <c r="F3557" s="1" t="s">
        <v>20</v>
      </c>
      <c r="G3557" t="str">
        <f>VLOOKUP(A3557,Total!$A$1:$J$47,8,0)</f>
        <v>Upper: PU 100 | Sole: Rubber 100</v>
      </c>
      <c r="H3557" s="6">
        <f>VLOOKUP(A3557,Total!$A$1:$J$47,9,0)</f>
        <v>55</v>
      </c>
      <c r="I3557" s="5">
        <f t="shared" si="110"/>
        <v>65.45</v>
      </c>
      <c r="J3557" s="5">
        <f t="shared" si="111"/>
        <v>392.70000000000005</v>
      </c>
    </row>
    <row r="3558" spans="1:10" x14ac:dyDescent="0.25">
      <c r="A3558" t="s">
        <v>46</v>
      </c>
      <c r="B3558" t="s">
        <v>47</v>
      </c>
      <c r="C3558">
        <v>6</v>
      </c>
      <c r="D3558">
        <v>19</v>
      </c>
      <c r="E3558" t="s">
        <v>30</v>
      </c>
      <c r="F3558" s="1" t="s">
        <v>147</v>
      </c>
      <c r="G3558" t="str">
        <f>VLOOKUP(A3558,Total!$A$1:$J$47,8,0)</f>
        <v>Upper: PU 100 | Sole: Rubber 100</v>
      </c>
      <c r="H3558" s="6">
        <f>VLOOKUP(A3558,Total!$A$1:$J$47,9,0)</f>
        <v>55</v>
      </c>
      <c r="I3558" s="5">
        <f t="shared" si="110"/>
        <v>65.45</v>
      </c>
      <c r="J3558" s="5">
        <f t="shared" si="111"/>
        <v>392.70000000000005</v>
      </c>
    </row>
    <row r="3559" spans="1:10" x14ac:dyDescent="0.25">
      <c r="A3559" t="s">
        <v>94</v>
      </c>
      <c r="B3559" t="s">
        <v>95</v>
      </c>
      <c r="C3559">
        <v>7</v>
      </c>
      <c r="D3559">
        <v>19</v>
      </c>
      <c r="E3559" t="s">
        <v>30</v>
      </c>
      <c r="F3559" s="1" t="s">
        <v>31</v>
      </c>
      <c r="G3559" t="str">
        <f>VLOOKUP(A3559,Total!$A$1:$J$47,8,0)</f>
        <v>Upper: PU 100 | Sole: Rubber 100</v>
      </c>
      <c r="H3559" s="6">
        <f>VLOOKUP(A3559,Total!$A$1:$J$47,9,0)</f>
        <v>50</v>
      </c>
      <c r="I3559" s="5">
        <f t="shared" si="110"/>
        <v>59.5</v>
      </c>
      <c r="J3559" s="5">
        <f t="shared" si="111"/>
        <v>416.5</v>
      </c>
    </row>
    <row r="3560" spans="1:10" x14ac:dyDescent="0.25">
      <c r="A3560" t="s">
        <v>110</v>
      </c>
      <c r="B3560" t="s">
        <v>111</v>
      </c>
      <c r="C3560">
        <v>9</v>
      </c>
      <c r="D3560">
        <v>19</v>
      </c>
      <c r="E3560" t="s">
        <v>30</v>
      </c>
      <c r="F3560" s="1" t="s">
        <v>14</v>
      </c>
      <c r="G3560" t="str">
        <f>VLOOKUP(A3560,Total!$A$1:$J$47,8,0)</f>
        <v>Upper: Satin 100 | Sole: Rubber 100</v>
      </c>
      <c r="H3560" s="6">
        <f>VLOOKUP(A3560,Total!$A$1:$J$47,9,0)</f>
        <v>35</v>
      </c>
      <c r="I3560" s="5">
        <f t="shared" si="110"/>
        <v>41.65</v>
      </c>
      <c r="J3560" s="5">
        <f t="shared" si="111"/>
        <v>374.84999999999997</v>
      </c>
    </row>
    <row r="3561" spans="1:10" x14ac:dyDescent="0.25">
      <c r="A3561" t="s">
        <v>134</v>
      </c>
      <c r="B3561" t="s">
        <v>135</v>
      </c>
      <c r="C3561">
        <v>10</v>
      </c>
      <c r="D3561">
        <v>19</v>
      </c>
      <c r="E3561" t="s">
        <v>30</v>
      </c>
      <c r="F3561" s="1" t="s">
        <v>20</v>
      </c>
      <c r="G3561" t="str">
        <f>VLOOKUP(A3561,Total!$A$1:$J$47,8,0)</f>
        <v>Upper: Polyester 100 | Sole: Rubber 100</v>
      </c>
      <c r="H3561" s="6">
        <f>VLOOKUP(A3561,Total!$A$1:$J$47,9,0)</f>
        <v>28</v>
      </c>
      <c r="I3561" s="5">
        <f t="shared" si="110"/>
        <v>33.32</v>
      </c>
      <c r="J3561" s="5">
        <f t="shared" si="111"/>
        <v>333.2</v>
      </c>
    </row>
    <row r="3562" spans="1:10" x14ac:dyDescent="0.25">
      <c r="A3562" t="s">
        <v>134</v>
      </c>
      <c r="B3562" t="s">
        <v>135</v>
      </c>
      <c r="C3562">
        <v>10</v>
      </c>
      <c r="D3562">
        <v>19</v>
      </c>
      <c r="E3562" t="s">
        <v>30</v>
      </c>
      <c r="F3562" s="1" t="s">
        <v>31</v>
      </c>
      <c r="G3562" t="str">
        <f>VLOOKUP(A3562,Total!$A$1:$J$47,8,0)</f>
        <v>Upper: Polyester 100 | Sole: Rubber 100</v>
      </c>
      <c r="H3562" s="6">
        <f>VLOOKUP(A3562,Total!$A$1:$J$47,9,0)</f>
        <v>28</v>
      </c>
      <c r="I3562" s="5">
        <f t="shared" si="110"/>
        <v>33.32</v>
      </c>
      <c r="J3562" s="5">
        <f t="shared" si="111"/>
        <v>333.2</v>
      </c>
    </row>
    <row r="3563" spans="1:10" x14ac:dyDescent="0.25">
      <c r="A3563" t="s">
        <v>132</v>
      </c>
      <c r="B3563" t="s">
        <v>133</v>
      </c>
      <c r="C3563">
        <v>4</v>
      </c>
      <c r="D3563">
        <v>19</v>
      </c>
      <c r="E3563" t="s">
        <v>30</v>
      </c>
      <c r="F3563" s="1" t="s">
        <v>20</v>
      </c>
      <c r="G3563" t="str">
        <f>VLOOKUP(A3563,Total!$A$1:$J$47,8,0)</f>
        <v>Upper: PU 100 | Sole: Rubber 100</v>
      </c>
      <c r="H3563" s="6">
        <f>VLOOKUP(A3563,Total!$A$1:$J$47,9,0)</f>
        <v>55</v>
      </c>
      <c r="I3563" s="5">
        <f t="shared" si="110"/>
        <v>65.45</v>
      </c>
      <c r="J3563" s="5">
        <f t="shared" si="111"/>
        <v>261.8</v>
      </c>
    </row>
    <row r="3564" spans="1:10" x14ac:dyDescent="0.25">
      <c r="A3564" t="s">
        <v>132</v>
      </c>
      <c r="B3564" t="s">
        <v>133</v>
      </c>
      <c r="C3564">
        <v>4</v>
      </c>
      <c r="D3564">
        <v>19</v>
      </c>
      <c r="E3564" t="s">
        <v>30</v>
      </c>
      <c r="F3564" s="1" t="s">
        <v>147</v>
      </c>
      <c r="G3564" t="str">
        <f>VLOOKUP(A3564,Total!$A$1:$J$47,8,0)</f>
        <v>Upper: PU 100 | Sole: Rubber 100</v>
      </c>
      <c r="H3564" s="6">
        <f>VLOOKUP(A3564,Total!$A$1:$J$47,9,0)</f>
        <v>55</v>
      </c>
      <c r="I3564" s="5">
        <f t="shared" si="110"/>
        <v>65.45</v>
      </c>
      <c r="J3564" s="5">
        <f t="shared" si="111"/>
        <v>261.8</v>
      </c>
    </row>
    <row r="3565" spans="1:10" x14ac:dyDescent="0.25">
      <c r="A3565" t="s">
        <v>107</v>
      </c>
      <c r="B3565" t="s">
        <v>109</v>
      </c>
      <c r="C3565">
        <v>4</v>
      </c>
      <c r="D3565">
        <v>19</v>
      </c>
      <c r="E3565" t="s">
        <v>30</v>
      </c>
      <c r="F3565" s="1" t="s">
        <v>14</v>
      </c>
      <c r="G3565" t="str">
        <f>VLOOKUP(A3565,Total!$A$1:$J$47,8,0)</f>
        <v>Upper: PU 100 | Sole: Rubber 100</v>
      </c>
      <c r="H3565" s="6">
        <f>VLOOKUP(A3565,Total!$A$1:$J$47,9,0)</f>
        <v>55</v>
      </c>
      <c r="I3565" s="5">
        <f t="shared" si="110"/>
        <v>65.45</v>
      </c>
      <c r="J3565" s="5">
        <f t="shared" si="111"/>
        <v>261.8</v>
      </c>
    </row>
    <row r="3566" spans="1:10" x14ac:dyDescent="0.25">
      <c r="A3566" t="s">
        <v>68</v>
      </c>
      <c r="B3566" t="s">
        <v>69</v>
      </c>
      <c r="C3566">
        <v>2</v>
      </c>
      <c r="D3566">
        <v>19</v>
      </c>
      <c r="E3566" t="s">
        <v>30</v>
      </c>
      <c r="F3566" s="1" t="s">
        <v>20</v>
      </c>
      <c r="G3566" t="str">
        <f>VLOOKUP(A3566,Total!$A$1:$J$47,8,0)</f>
        <v>Upper: PU 100 | Sole: Thermoplastic Rubber 100</v>
      </c>
      <c r="H3566" s="6">
        <f>VLOOKUP(A3566,Total!$A$1:$J$47,9,0)</f>
        <v>55</v>
      </c>
      <c r="I3566" s="5">
        <f t="shared" si="110"/>
        <v>65.45</v>
      </c>
      <c r="J3566" s="5">
        <f t="shared" si="111"/>
        <v>130.9</v>
      </c>
    </row>
    <row r="3567" spans="1:10" x14ac:dyDescent="0.25">
      <c r="A3567" t="s">
        <v>123</v>
      </c>
      <c r="B3567" t="s">
        <v>124</v>
      </c>
      <c r="C3567">
        <v>4</v>
      </c>
      <c r="D3567">
        <v>19</v>
      </c>
      <c r="E3567" t="s">
        <v>30</v>
      </c>
      <c r="F3567" s="1" t="s">
        <v>147</v>
      </c>
      <c r="G3567" t="str">
        <f>VLOOKUP(A3567,Total!$A$1:$J$47,8,0)</f>
        <v>Upper: Synthetic Materials Lining And Sock: Synthetic Materials Outer: Other Synthetic Materials</v>
      </c>
      <c r="H3567" s="6">
        <f>VLOOKUP(A3567,Total!$A$1:$J$47,9,0)</f>
        <v>35</v>
      </c>
      <c r="I3567" s="5">
        <f t="shared" si="110"/>
        <v>41.65</v>
      </c>
      <c r="J3567" s="5">
        <f t="shared" si="111"/>
        <v>166.6</v>
      </c>
    </row>
    <row r="3568" spans="1:10" x14ac:dyDescent="0.25">
      <c r="A3568" t="s">
        <v>92</v>
      </c>
      <c r="B3568" t="s">
        <v>93</v>
      </c>
      <c r="C3568">
        <v>5</v>
      </c>
      <c r="D3568">
        <v>20</v>
      </c>
      <c r="E3568" t="s">
        <v>30</v>
      </c>
      <c r="F3568" s="1" t="s">
        <v>20</v>
      </c>
      <c r="G3568" t="str">
        <f>VLOOKUP(A3568,Total!$A$1:$J$47,8,0)</f>
        <v>Upper: PU 100 | Sole: Rubber 100</v>
      </c>
      <c r="H3568" s="6">
        <f>VLOOKUP(A3568,Total!$A$1:$J$47,9,0)</f>
        <v>60</v>
      </c>
      <c r="I3568" s="5">
        <f t="shared" si="110"/>
        <v>71.399999999999991</v>
      </c>
      <c r="J3568" s="5">
        <f t="shared" si="111"/>
        <v>356.99999999999994</v>
      </c>
    </row>
    <row r="3569" spans="1:10" x14ac:dyDescent="0.25">
      <c r="A3569" t="s">
        <v>128</v>
      </c>
      <c r="B3569" t="s">
        <v>129</v>
      </c>
      <c r="C3569">
        <v>5</v>
      </c>
      <c r="D3569">
        <v>20</v>
      </c>
      <c r="E3569" t="s">
        <v>30</v>
      </c>
      <c r="F3569" s="1" t="s">
        <v>20</v>
      </c>
      <c r="G3569" t="str">
        <f>VLOOKUP(A3569,Total!$A$1:$J$47,8,0)</f>
        <v>Upper: PU 100 | Sole: Rubber 100</v>
      </c>
      <c r="H3569" s="6">
        <f>VLOOKUP(A3569,Total!$A$1:$J$47,9,0)</f>
        <v>60</v>
      </c>
      <c r="I3569" s="5">
        <f t="shared" si="110"/>
        <v>71.399999999999991</v>
      </c>
      <c r="J3569" s="5">
        <f t="shared" si="111"/>
        <v>356.99999999999994</v>
      </c>
    </row>
    <row r="3570" spans="1:10" x14ac:dyDescent="0.25">
      <c r="A3570" t="s">
        <v>107</v>
      </c>
      <c r="B3570" t="s">
        <v>109</v>
      </c>
      <c r="C3570">
        <v>4</v>
      </c>
      <c r="D3570">
        <v>20</v>
      </c>
      <c r="E3570" t="s">
        <v>30</v>
      </c>
      <c r="F3570" s="1" t="s">
        <v>31</v>
      </c>
      <c r="G3570" t="str">
        <f>VLOOKUP(A3570,Total!$A$1:$J$47,8,0)</f>
        <v>Upper: PU 100 | Sole: Rubber 100</v>
      </c>
      <c r="H3570" s="6">
        <f>VLOOKUP(A3570,Total!$A$1:$J$47,9,0)</f>
        <v>55</v>
      </c>
      <c r="I3570" s="5">
        <f t="shared" si="110"/>
        <v>65.45</v>
      </c>
      <c r="J3570" s="5">
        <f t="shared" si="111"/>
        <v>261.8</v>
      </c>
    </row>
    <row r="3571" spans="1:10" x14ac:dyDescent="0.25">
      <c r="A3571" t="s">
        <v>128</v>
      </c>
      <c r="B3571" t="s">
        <v>129</v>
      </c>
      <c r="C3571">
        <v>5</v>
      </c>
      <c r="D3571">
        <v>20</v>
      </c>
      <c r="E3571" t="s">
        <v>30</v>
      </c>
      <c r="F3571" s="1" t="s">
        <v>14</v>
      </c>
      <c r="G3571" t="str">
        <f>VLOOKUP(A3571,Total!$A$1:$J$47,8,0)</f>
        <v>Upper: PU 100 | Sole: Rubber 100</v>
      </c>
      <c r="H3571" s="6">
        <f>VLOOKUP(A3571,Total!$A$1:$J$47,9,0)</f>
        <v>60</v>
      </c>
      <c r="I3571" s="5">
        <f t="shared" si="110"/>
        <v>71.399999999999991</v>
      </c>
      <c r="J3571" s="5">
        <f t="shared" si="111"/>
        <v>356.99999999999994</v>
      </c>
    </row>
    <row r="3572" spans="1:10" x14ac:dyDescent="0.25">
      <c r="A3572" t="s">
        <v>128</v>
      </c>
      <c r="B3572" t="s">
        <v>129</v>
      </c>
      <c r="C3572">
        <v>5</v>
      </c>
      <c r="D3572">
        <v>20</v>
      </c>
      <c r="E3572" t="s">
        <v>30</v>
      </c>
      <c r="F3572" s="1" t="s">
        <v>20</v>
      </c>
      <c r="G3572" t="str">
        <f>VLOOKUP(A3572,Total!$A$1:$J$47,8,0)</f>
        <v>Upper: PU 100 | Sole: Rubber 100</v>
      </c>
      <c r="H3572" s="6">
        <f>VLOOKUP(A3572,Total!$A$1:$J$47,9,0)</f>
        <v>60</v>
      </c>
      <c r="I3572" s="5">
        <f t="shared" si="110"/>
        <v>71.399999999999991</v>
      </c>
      <c r="J3572" s="5">
        <f t="shared" si="111"/>
        <v>356.99999999999994</v>
      </c>
    </row>
    <row r="3573" spans="1:10" x14ac:dyDescent="0.25">
      <c r="A3573" t="s">
        <v>128</v>
      </c>
      <c r="B3573" t="s">
        <v>129</v>
      </c>
      <c r="C3573">
        <v>5</v>
      </c>
      <c r="D3573">
        <v>20</v>
      </c>
      <c r="E3573" t="s">
        <v>30</v>
      </c>
      <c r="F3573" s="1" t="s">
        <v>148</v>
      </c>
      <c r="G3573" t="str">
        <f>VLOOKUP(A3573,Total!$A$1:$J$47,8,0)</f>
        <v>Upper: PU 100 | Sole: Rubber 100</v>
      </c>
      <c r="H3573" s="6">
        <f>VLOOKUP(A3573,Total!$A$1:$J$47,9,0)</f>
        <v>60</v>
      </c>
      <c r="I3573" s="5">
        <f t="shared" si="110"/>
        <v>71.399999999999991</v>
      </c>
      <c r="J3573" s="5">
        <f t="shared" si="111"/>
        <v>356.99999999999994</v>
      </c>
    </row>
    <row r="3574" spans="1:10" x14ac:dyDescent="0.25">
      <c r="A3574" t="s">
        <v>58</v>
      </c>
      <c r="B3574" t="s">
        <v>59</v>
      </c>
      <c r="C3574">
        <v>2</v>
      </c>
      <c r="D3574">
        <v>20</v>
      </c>
      <c r="E3574" t="s">
        <v>30</v>
      </c>
      <c r="F3574" s="1" t="s">
        <v>148</v>
      </c>
      <c r="G3574" t="str">
        <f>VLOOKUP(A3574,Total!$A$1:$J$47,8,0)</f>
        <v>Upper: PU 100 | Sole: Thermoplastic Rubber 100</v>
      </c>
      <c r="H3574" s="6">
        <f>VLOOKUP(A3574,Total!$A$1:$J$47,9,0)</f>
        <v>55</v>
      </c>
      <c r="I3574" s="5">
        <f t="shared" si="110"/>
        <v>65.45</v>
      </c>
      <c r="J3574" s="5">
        <f t="shared" si="111"/>
        <v>130.9</v>
      </c>
    </row>
    <row r="3575" spans="1:10" x14ac:dyDescent="0.25">
      <c r="A3575" t="s">
        <v>128</v>
      </c>
      <c r="B3575" t="s">
        <v>129</v>
      </c>
      <c r="C3575">
        <v>5</v>
      </c>
      <c r="D3575">
        <v>20</v>
      </c>
      <c r="E3575" t="s">
        <v>30</v>
      </c>
      <c r="F3575" s="1" t="s">
        <v>22</v>
      </c>
      <c r="G3575" t="str">
        <f>VLOOKUP(A3575,Total!$A$1:$J$47,8,0)</f>
        <v>Upper: PU 100 | Sole: Rubber 100</v>
      </c>
      <c r="H3575" s="6">
        <f>VLOOKUP(A3575,Total!$A$1:$J$47,9,0)</f>
        <v>60</v>
      </c>
      <c r="I3575" s="5">
        <f t="shared" si="110"/>
        <v>71.399999999999991</v>
      </c>
      <c r="J3575" s="5">
        <f t="shared" si="111"/>
        <v>356.99999999999994</v>
      </c>
    </row>
    <row r="3576" spans="1:10" x14ac:dyDescent="0.25">
      <c r="A3576" t="s">
        <v>128</v>
      </c>
      <c r="B3576" t="s">
        <v>129</v>
      </c>
      <c r="C3576">
        <v>5</v>
      </c>
      <c r="D3576">
        <v>20</v>
      </c>
      <c r="E3576" t="s">
        <v>30</v>
      </c>
      <c r="F3576" s="1" t="s">
        <v>20</v>
      </c>
      <c r="G3576" t="str">
        <f>VLOOKUP(A3576,Total!$A$1:$J$47,8,0)</f>
        <v>Upper: PU 100 | Sole: Rubber 100</v>
      </c>
      <c r="H3576" s="6">
        <f>VLOOKUP(A3576,Total!$A$1:$J$47,9,0)</f>
        <v>60</v>
      </c>
      <c r="I3576" s="5">
        <f t="shared" si="110"/>
        <v>71.399999999999991</v>
      </c>
      <c r="J3576" s="5">
        <f t="shared" si="111"/>
        <v>356.99999999999994</v>
      </c>
    </row>
    <row r="3577" spans="1:10" x14ac:dyDescent="0.25">
      <c r="A3577" t="s">
        <v>46</v>
      </c>
      <c r="B3577" t="s">
        <v>47</v>
      </c>
      <c r="C3577">
        <v>6</v>
      </c>
      <c r="D3577">
        <v>20</v>
      </c>
      <c r="E3577" t="s">
        <v>30</v>
      </c>
      <c r="F3577" s="1" t="s">
        <v>20</v>
      </c>
      <c r="G3577" t="str">
        <f>VLOOKUP(A3577,Total!$A$1:$J$47,8,0)</f>
        <v>Upper: PU 100 | Sole: Rubber 100</v>
      </c>
      <c r="H3577" s="6">
        <f>VLOOKUP(A3577,Total!$A$1:$J$47,9,0)</f>
        <v>55</v>
      </c>
      <c r="I3577" s="5">
        <f t="shared" si="110"/>
        <v>65.45</v>
      </c>
      <c r="J3577" s="5">
        <f t="shared" si="111"/>
        <v>392.70000000000005</v>
      </c>
    </row>
    <row r="3578" spans="1:10" x14ac:dyDescent="0.25">
      <c r="A3578" t="s">
        <v>92</v>
      </c>
      <c r="B3578" t="s">
        <v>93</v>
      </c>
      <c r="C3578">
        <v>5</v>
      </c>
      <c r="D3578">
        <v>20</v>
      </c>
      <c r="E3578" t="s">
        <v>30</v>
      </c>
      <c r="F3578" s="1" t="s">
        <v>14</v>
      </c>
      <c r="G3578" t="str">
        <f>VLOOKUP(A3578,Total!$A$1:$J$47,8,0)</f>
        <v>Upper: PU 100 | Sole: Rubber 100</v>
      </c>
      <c r="H3578" s="6">
        <f>VLOOKUP(A3578,Total!$A$1:$J$47,9,0)</f>
        <v>60</v>
      </c>
      <c r="I3578" s="5">
        <f t="shared" si="110"/>
        <v>71.399999999999991</v>
      </c>
      <c r="J3578" s="5">
        <f t="shared" si="111"/>
        <v>356.99999999999994</v>
      </c>
    </row>
    <row r="3579" spans="1:10" x14ac:dyDescent="0.25">
      <c r="A3579" t="s">
        <v>128</v>
      </c>
      <c r="B3579" t="s">
        <v>129</v>
      </c>
      <c r="C3579">
        <v>5</v>
      </c>
      <c r="D3579">
        <v>20</v>
      </c>
      <c r="E3579" t="s">
        <v>30</v>
      </c>
      <c r="F3579" s="1" t="s">
        <v>20</v>
      </c>
      <c r="G3579" t="str">
        <f>VLOOKUP(A3579,Total!$A$1:$J$47,8,0)</f>
        <v>Upper: PU 100 | Sole: Rubber 100</v>
      </c>
      <c r="H3579" s="6">
        <f>VLOOKUP(A3579,Total!$A$1:$J$47,9,0)</f>
        <v>60</v>
      </c>
      <c r="I3579" s="5">
        <f t="shared" si="110"/>
        <v>71.399999999999991</v>
      </c>
      <c r="J3579" s="5">
        <f t="shared" si="111"/>
        <v>356.99999999999994</v>
      </c>
    </row>
    <row r="3580" spans="1:10" x14ac:dyDescent="0.25">
      <c r="A3580" t="s">
        <v>38</v>
      </c>
      <c r="B3580" t="s">
        <v>40</v>
      </c>
      <c r="C3580">
        <v>5</v>
      </c>
      <c r="D3580">
        <v>20</v>
      </c>
      <c r="E3580" t="s">
        <v>30</v>
      </c>
      <c r="F3580" s="1" t="s">
        <v>20</v>
      </c>
      <c r="G3580" t="str">
        <f>VLOOKUP(A3580,Total!$A$1:$J$47,8,0)</f>
        <v>Upper: PU 100 | Sole: Rubber 100</v>
      </c>
      <c r="H3580" s="6">
        <f>VLOOKUP(A3580,Total!$A$1:$J$47,9,0)</f>
        <v>50</v>
      </c>
      <c r="I3580" s="5">
        <f t="shared" si="110"/>
        <v>59.5</v>
      </c>
      <c r="J3580" s="5">
        <f t="shared" si="111"/>
        <v>297.5</v>
      </c>
    </row>
    <row r="3581" spans="1:10" x14ac:dyDescent="0.25">
      <c r="A3581" t="s">
        <v>38</v>
      </c>
      <c r="B3581" t="s">
        <v>40</v>
      </c>
      <c r="C3581">
        <v>5</v>
      </c>
      <c r="D3581">
        <v>20</v>
      </c>
      <c r="E3581" t="s">
        <v>30</v>
      </c>
      <c r="F3581" s="1" t="s">
        <v>147</v>
      </c>
      <c r="G3581" t="str">
        <f>VLOOKUP(A3581,Total!$A$1:$J$47,8,0)</f>
        <v>Upper: PU 100 | Sole: Rubber 100</v>
      </c>
      <c r="H3581" s="6">
        <f>VLOOKUP(A3581,Total!$A$1:$J$47,9,0)</f>
        <v>50</v>
      </c>
      <c r="I3581" s="5">
        <f t="shared" si="110"/>
        <v>59.5</v>
      </c>
      <c r="J3581" s="5">
        <f t="shared" si="111"/>
        <v>297.5</v>
      </c>
    </row>
    <row r="3582" spans="1:10" x14ac:dyDescent="0.25">
      <c r="A3582" t="s">
        <v>38</v>
      </c>
      <c r="B3582" t="s">
        <v>40</v>
      </c>
      <c r="C3582">
        <v>5</v>
      </c>
      <c r="D3582">
        <v>20</v>
      </c>
      <c r="E3582" t="s">
        <v>30</v>
      </c>
      <c r="F3582" s="1" t="s">
        <v>20</v>
      </c>
      <c r="G3582" t="str">
        <f>VLOOKUP(A3582,Total!$A$1:$J$47,8,0)</f>
        <v>Upper: PU 100 | Sole: Rubber 100</v>
      </c>
      <c r="H3582" s="6">
        <f>VLOOKUP(A3582,Total!$A$1:$J$47,9,0)</f>
        <v>50</v>
      </c>
      <c r="I3582" s="5">
        <f t="shared" si="110"/>
        <v>59.5</v>
      </c>
      <c r="J3582" s="5">
        <f t="shared" si="111"/>
        <v>297.5</v>
      </c>
    </row>
    <row r="3583" spans="1:10" x14ac:dyDescent="0.25">
      <c r="A3583" t="s">
        <v>46</v>
      </c>
      <c r="B3583" t="s">
        <v>47</v>
      </c>
      <c r="C3583">
        <v>6</v>
      </c>
      <c r="D3583">
        <v>20</v>
      </c>
      <c r="E3583" t="s">
        <v>30</v>
      </c>
      <c r="F3583" s="1" t="s">
        <v>147</v>
      </c>
      <c r="G3583" t="str">
        <f>VLOOKUP(A3583,Total!$A$1:$J$47,8,0)</f>
        <v>Upper: PU 100 | Sole: Rubber 100</v>
      </c>
      <c r="H3583" s="6">
        <f>VLOOKUP(A3583,Total!$A$1:$J$47,9,0)</f>
        <v>55</v>
      </c>
      <c r="I3583" s="5">
        <f t="shared" si="110"/>
        <v>65.45</v>
      </c>
      <c r="J3583" s="5">
        <f t="shared" si="111"/>
        <v>392.70000000000005</v>
      </c>
    </row>
    <row r="3584" spans="1:10" x14ac:dyDescent="0.25">
      <c r="A3584" t="s">
        <v>128</v>
      </c>
      <c r="B3584" t="s">
        <v>129</v>
      </c>
      <c r="C3584">
        <v>5</v>
      </c>
      <c r="D3584">
        <v>20</v>
      </c>
      <c r="E3584" t="s">
        <v>30</v>
      </c>
      <c r="F3584" s="1" t="s">
        <v>147</v>
      </c>
      <c r="G3584" t="str">
        <f>VLOOKUP(A3584,Total!$A$1:$J$47,8,0)</f>
        <v>Upper: PU 100 | Sole: Rubber 100</v>
      </c>
      <c r="H3584" s="6">
        <f>VLOOKUP(A3584,Total!$A$1:$J$47,9,0)</f>
        <v>60</v>
      </c>
      <c r="I3584" s="5">
        <f t="shared" si="110"/>
        <v>71.399999999999991</v>
      </c>
      <c r="J3584" s="5">
        <f t="shared" si="111"/>
        <v>356.99999999999994</v>
      </c>
    </row>
    <row r="3585" spans="1:10" x14ac:dyDescent="0.25">
      <c r="A3585" t="s">
        <v>128</v>
      </c>
      <c r="B3585" t="s">
        <v>129</v>
      </c>
      <c r="C3585">
        <v>5</v>
      </c>
      <c r="D3585">
        <v>20</v>
      </c>
      <c r="E3585" t="s">
        <v>30</v>
      </c>
      <c r="F3585" s="1" t="s">
        <v>148</v>
      </c>
      <c r="G3585" t="str">
        <f>VLOOKUP(A3585,Total!$A$1:$J$47,8,0)</f>
        <v>Upper: PU 100 | Sole: Rubber 100</v>
      </c>
      <c r="H3585" s="6">
        <f>VLOOKUP(A3585,Total!$A$1:$J$47,9,0)</f>
        <v>60</v>
      </c>
      <c r="I3585" s="5">
        <f t="shared" si="110"/>
        <v>71.399999999999991</v>
      </c>
      <c r="J3585" s="5">
        <f t="shared" si="111"/>
        <v>356.99999999999994</v>
      </c>
    </row>
    <row r="3586" spans="1:10" x14ac:dyDescent="0.25">
      <c r="A3586" t="s">
        <v>128</v>
      </c>
      <c r="B3586" t="s">
        <v>129</v>
      </c>
      <c r="C3586">
        <v>5</v>
      </c>
      <c r="D3586">
        <v>20</v>
      </c>
      <c r="E3586" t="s">
        <v>30</v>
      </c>
      <c r="F3586" s="1" t="s">
        <v>20</v>
      </c>
      <c r="G3586" t="str">
        <f>VLOOKUP(A3586,Total!$A$1:$J$47,8,0)</f>
        <v>Upper: PU 100 | Sole: Rubber 100</v>
      </c>
      <c r="H3586" s="6">
        <f>VLOOKUP(A3586,Total!$A$1:$J$47,9,0)</f>
        <v>60</v>
      </c>
      <c r="I3586" s="5">
        <f t="shared" si="110"/>
        <v>71.399999999999991</v>
      </c>
      <c r="J3586" s="5">
        <f t="shared" si="111"/>
        <v>356.99999999999994</v>
      </c>
    </row>
    <row r="3587" spans="1:10" x14ac:dyDescent="0.25">
      <c r="A3587" t="s">
        <v>38</v>
      </c>
      <c r="B3587" t="s">
        <v>40</v>
      </c>
      <c r="C3587">
        <v>5</v>
      </c>
      <c r="D3587">
        <v>20</v>
      </c>
      <c r="E3587" t="s">
        <v>30</v>
      </c>
      <c r="F3587" s="1" t="s">
        <v>148</v>
      </c>
      <c r="G3587" t="str">
        <f>VLOOKUP(A3587,Total!$A$1:$J$47,8,0)</f>
        <v>Upper: PU 100 | Sole: Rubber 100</v>
      </c>
      <c r="H3587" s="6">
        <f>VLOOKUP(A3587,Total!$A$1:$J$47,9,0)</f>
        <v>50</v>
      </c>
      <c r="I3587" s="5">
        <f t="shared" ref="I3587:I3650" si="112">H3587*1.19</f>
        <v>59.5</v>
      </c>
      <c r="J3587" s="5">
        <f t="shared" ref="J3587:J3650" si="113">I3587*C3587</f>
        <v>297.5</v>
      </c>
    </row>
    <row r="3588" spans="1:10" x14ac:dyDescent="0.25">
      <c r="A3588" t="s">
        <v>46</v>
      </c>
      <c r="B3588" t="s">
        <v>47</v>
      </c>
      <c r="C3588">
        <v>6</v>
      </c>
      <c r="D3588">
        <v>20</v>
      </c>
      <c r="E3588" t="s">
        <v>30</v>
      </c>
      <c r="F3588" s="1" t="s">
        <v>20</v>
      </c>
      <c r="G3588" t="str">
        <f>VLOOKUP(A3588,Total!$A$1:$J$47,8,0)</f>
        <v>Upper: PU 100 | Sole: Rubber 100</v>
      </c>
      <c r="H3588" s="6">
        <f>VLOOKUP(A3588,Total!$A$1:$J$47,9,0)</f>
        <v>55</v>
      </c>
      <c r="I3588" s="5">
        <f t="shared" si="112"/>
        <v>65.45</v>
      </c>
      <c r="J3588" s="5">
        <f t="shared" si="113"/>
        <v>392.70000000000005</v>
      </c>
    </row>
    <row r="3589" spans="1:10" x14ac:dyDescent="0.25">
      <c r="A3589" t="s">
        <v>46</v>
      </c>
      <c r="B3589" t="s">
        <v>47</v>
      </c>
      <c r="C3589">
        <v>6</v>
      </c>
      <c r="D3589">
        <v>20</v>
      </c>
      <c r="E3589" t="s">
        <v>30</v>
      </c>
      <c r="F3589" s="1" t="s">
        <v>22</v>
      </c>
      <c r="G3589" t="str">
        <f>VLOOKUP(A3589,Total!$A$1:$J$47,8,0)</f>
        <v>Upper: PU 100 | Sole: Rubber 100</v>
      </c>
      <c r="H3589" s="6">
        <f>VLOOKUP(A3589,Total!$A$1:$J$47,9,0)</f>
        <v>55</v>
      </c>
      <c r="I3589" s="5">
        <f t="shared" si="112"/>
        <v>65.45</v>
      </c>
      <c r="J3589" s="5">
        <f t="shared" si="113"/>
        <v>392.70000000000005</v>
      </c>
    </row>
    <row r="3590" spans="1:10" x14ac:dyDescent="0.25">
      <c r="A3590" t="s">
        <v>82</v>
      </c>
      <c r="B3590" t="s">
        <v>84</v>
      </c>
      <c r="C3590">
        <v>10</v>
      </c>
      <c r="D3590">
        <v>21</v>
      </c>
      <c r="E3590" t="s">
        <v>30</v>
      </c>
      <c r="F3590" s="1" t="s">
        <v>148</v>
      </c>
      <c r="G3590" t="str">
        <f>VLOOKUP(A3590,Total!$A$1:$J$47,8,0)</f>
        <v>Upper: PU 100 | Sole: Rubber 100</v>
      </c>
      <c r="H3590" s="6">
        <f>VLOOKUP(A3590,Total!$A$1:$J$47,9,0)</f>
        <v>32</v>
      </c>
      <c r="I3590" s="5">
        <f t="shared" si="112"/>
        <v>38.08</v>
      </c>
      <c r="J3590" s="5">
        <f t="shared" si="113"/>
        <v>380.79999999999995</v>
      </c>
    </row>
    <row r="3591" spans="1:10" x14ac:dyDescent="0.25">
      <c r="A3591" t="s">
        <v>58</v>
      </c>
      <c r="B3591" t="s">
        <v>59</v>
      </c>
      <c r="C3591">
        <v>2</v>
      </c>
      <c r="D3591">
        <v>21</v>
      </c>
      <c r="E3591" t="s">
        <v>30</v>
      </c>
      <c r="F3591" s="1" t="s">
        <v>14</v>
      </c>
      <c r="G3591" t="str">
        <f>VLOOKUP(A3591,Total!$A$1:$J$47,8,0)</f>
        <v>Upper: PU 100 | Sole: Thermoplastic Rubber 100</v>
      </c>
      <c r="H3591" s="6">
        <f>VLOOKUP(A3591,Total!$A$1:$J$47,9,0)</f>
        <v>55</v>
      </c>
      <c r="I3591" s="5">
        <f t="shared" si="112"/>
        <v>65.45</v>
      </c>
      <c r="J3591" s="5">
        <f t="shared" si="113"/>
        <v>130.9</v>
      </c>
    </row>
    <row r="3592" spans="1:10" x14ac:dyDescent="0.25">
      <c r="A3592" t="s">
        <v>92</v>
      </c>
      <c r="B3592" t="s">
        <v>93</v>
      </c>
      <c r="C3592">
        <v>5</v>
      </c>
      <c r="D3592">
        <v>21</v>
      </c>
      <c r="E3592" t="s">
        <v>30</v>
      </c>
      <c r="F3592" s="1" t="s">
        <v>20</v>
      </c>
      <c r="G3592" t="str">
        <f>VLOOKUP(A3592,Total!$A$1:$J$47,8,0)</f>
        <v>Upper: PU 100 | Sole: Rubber 100</v>
      </c>
      <c r="H3592" s="6">
        <f>VLOOKUP(A3592,Total!$A$1:$J$47,9,0)</f>
        <v>60</v>
      </c>
      <c r="I3592" s="5">
        <f t="shared" si="112"/>
        <v>71.399999999999991</v>
      </c>
      <c r="J3592" s="5">
        <f t="shared" si="113"/>
        <v>356.99999999999994</v>
      </c>
    </row>
    <row r="3593" spans="1:10" x14ac:dyDescent="0.25">
      <c r="A3593" t="s">
        <v>132</v>
      </c>
      <c r="B3593" t="s">
        <v>133</v>
      </c>
      <c r="C3593">
        <v>4</v>
      </c>
      <c r="D3593">
        <v>21</v>
      </c>
      <c r="E3593" t="s">
        <v>30</v>
      </c>
      <c r="F3593" s="1" t="s">
        <v>147</v>
      </c>
      <c r="G3593" t="str">
        <f>VLOOKUP(A3593,Total!$A$1:$J$47,8,0)</f>
        <v>Upper: PU 100 | Sole: Rubber 100</v>
      </c>
      <c r="H3593" s="6">
        <f>VLOOKUP(A3593,Total!$A$1:$J$47,9,0)</f>
        <v>55</v>
      </c>
      <c r="I3593" s="5">
        <f t="shared" si="112"/>
        <v>65.45</v>
      </c>
      <c r="J3593" s="5">
        <f t="shared" si="113"/>
        <v>261.8</v>
      </c>
    </row>
    <row r="3594" spans="1:10" x14ac:dyDescent="0.25">
      <c r="A3594" t="s">
        <v>120</v>
      </c>
      <c r="B3594" t="s">
        <v>121</v>
      </c>
      <c r="C3594">
        <v>4</v>
      </c>
      <c r="D3594">
        <v>21</v>
      </c>
      <c r="E3594" t="s">
        <v>30</v>
      </c>
      <c r="F3594" s="1" t="s">
        <v>148</v>
      </c>
      <c r="G3594" t="str">
        <f>VLOOKUP(A3594,Total!$A$1:$J$47,8,0)</f>
        <v>Upper-100% Polyester  sock-100% polyurethane outsole-TPR</v>
      </c>
      <c r="H3594" s="6">
        <f>VLOOKUP(A3594,Total!$A$1:$J$47,9,0)</f>
        <v>35</v>
      </c>
      <c r="I3594" s="5">
        <f t="shared" si="112"/>
        <v>41.65</v>
      </c>
      <c r="J3594" s="5">
        <f t="shared" si="113"/>
        <v>166.6</v>
      </c>
    </row>
    <row r="3595" spans="1:10" x14ac:dyDescent="0.25">
      <c r="A3595" t="s">
        <v>120</v>
      </c>
      <c r="B3595" t="s">
        <v>121</v>
      </c>
      <c r="C3595">
        <v>4</v>
      </c>
      <c r="D3595">
        <v>21</v>
      </c>
      <c r="E3595" t="s">
        <v>30</v>
      </c>
      <c r="F3595" s="1" t="s">
        <v>147</v>
      </c>
      <c r="G3595" t="str">
        <f>VLOOKUP(A3595,Total!$A$1:$J$47,8,0)</f>
        <v>Upper-100% Polyester  sock-100% polyurethane outsole-TPR</v>
      </c>
      <c r="H3595" s="6">
        <f>VLOOKUP(A3595,Total!$A$1:$J$47,9,0)</f>
        <v>35</v>
      </c>
      <c r="I3595" s="5">
        <f t="shared" si="112"/>
        <v>41.65</v>
      </c>
      <c r="J3595" s="5">
        <f t="shared" si="113"/>
        <v>166.6</v>
      </c>
    </row>
    <row r="3596" spans="1:10" x14ac:dyDescent="0.25">
      <c r="A3596" t="s">
        <v>96</v>
      </c>
      <c r="B3596" t="s">
        <v>97</v>
      </c>
      <c r="C3596">
        <v>2</v>
      </c>
      <c r="D3596">
        <v>21</v>
      </c>
      <c r="E3596" t="s">
        <v>30</v>
      </c>
      <c r="F3596" s="1" t="s">
        <v>147</v>
      </c>
      <c r="G3596" t="str">
        <f>VLOOKUP(A3596,Total!$A$1:$J$47,8,0)</f>
        <v>Upper: Textile 100 | Sole: Plastic 100</v>
      </c>
      <c r="H3596" s="6">
        <f>VLOOKUP(A3596,Total!$A$1:$J$47,9,0)</f>
        <v>60</v>
      </c>
      <c r="I3596" s="5">
        <f t="shared" si="112"/>
        <v>71.399999999999991</v>
      </c>
      <c r="J3596" s="5">
        <f t="shared" si="113"/>
        <v>142.79999999999998</v>
      </c>
    </row>
    <row r="3597" spans="1:10" x14ac:dyDescent="0.25">
      <c r="A3597" t="s">
        <v>78</v>
      </c>
      <c r="B3597" t="s">
        <v>79</v>
      </c>
      <c r="C3597">
        <v>5</v>
      </c>
      <c r="D3597">
        <v>21</v>
      </c>
      <c r="E3597" t="s">
        <v>30</v>
      </c>
      <c r="F3597" s="1" t="s">
        <v>148</v>
      </c>
      <c r="G3597" t="str">
        <f>VLOOKUP(A3597,Total!$A$1:$J$47,8,0)</f>
        <v>Upper: Polyester 100 | Sole: Rubber 100</v>
      </c>
      <c r="H3597" s="6">
        <f>VLOOKUP(A3597,Total!$A$1:$J$47,9,0)</f>
        <v>55</v>
      </c>
      <c r="I3597" s="5">
        <f t="shared" si="112"/>
        <v>65.45</v>
      </c>
      <c r="J3597" s="5">
        <f t="shared" si="113"/>
        <v>327.25</v>
      </c>
    </row>
    <row r="3598" spans="1:10" x14ac:dyDescent="0.25">
      <c r="A3598" t="s">
        <v>123</v>
      </c>
      <c r="B3598" t="s">
        <v>124</v>
      </c>
      <c r="C3598">
        <v>4</v>
      </c>
      <c r="D3598">
        <v>21</v>
      </c>
      <c r="E3598" t="s">
        <v>30</v>
      </c>
      <c r="F3598" s="1" t="s">
        <v>147</v>
      </c>
      <c r="G3598" t="str">
        <f>VLOOKUP(A3598,Total!$A$1:$J$47,8,0)</f>
        <v>Upper: Synthetic Materials Lining And Sock: Synthetic Materials Outer: Other Synthetic Materials</v>
      </c>
      <c r="H3598" s="6">
        <f>VLOOKUP(A3598,Total!$A$1:$J$47,9,0)</f>
        <v>35</v>
      </c>
      <c r="I3598" s="5">
        <f t="shared" si="112"/>
        <v>41.65</v>
      </c>
      <c r="J3598" s="5">
        <f t="shared" si="113"/>
        <v>166.6</v>
      </c>
    </row>
    <row r="3599" spans="1:10" x14ac:dyDescent="0.25">
      <c r="A3599" t="s">
        <v>96</v>
      </c>
      <c r="B3599" t="s">
        <v>97</v>
      </c>
      <c r="C3599">
        <v>2</v>
      </c>
      <c r="D3599">
        <v>21</v>
      </c>
      <c r="E3599" t="s">
        <v>30</v>
      </c>
      <c r="F3599" s="1" t="s">
        <v>147</v>
      </c>
      <c r="G3599" t="str">
        <f>VLOOKUP(A3599,Total!$A$1:$J$47,8,0)</f>
        <v>Upper: Textile 100 | Sole: Plastic 100</v>
      </c>
      <c r="H3599" s="6">
        <f>VLOOKUP(A3599,Total!$A$1:$J$47,9,0)</f>
        <v>60</v>
      </c>
      <c r="I3599" s="5">
        <f t="shared" si="112"/>
        <v>71.399999999999991</v>
      </c>
      <c r="J3599" s="5">
        <f t="shared" si="113"/>
        <v>142.79999999999998</v>
      </c>
    </row>
    <row r="3600" spans="1:10" x14ac:dyDescent="0.25">
      <c r="A3600" t="s">
        <v>58</v>
      </c>
      <c r="B3600" t="s">
        <v>59</v>
      </c>
      <c r="C3600">
        <v>2</v>
      </c>
      <c r="D3600">
        <v>21</v>
      </c>
      <c r="E3600" t="s">
        <v>30</v>
      </c>
      <c r="F3600" s="1" t="s">
        <v>14</v>
      </c>
      <c r="G3600" t="str">
        <f>VLOOKUP(A3600,Total!$A$1:$J$47,8,0)</f>
        <v>Upper: PU 100 | Sole: Thermoplastic Rubber 100</v>
      </c>
      <c r="H3600" s="6">
        <f>VLOOKUP(A3600,Total!$A$1:$J$47,9,0)</f>
        <v>55</v>
      </c>
      <c r="I3600" s="5">
        <f t="shared" si="112"/>
        <v>65.45</v>
      </c>
      <c r="J3600" s="5">
        <f t="shared" si="113"/>
        <v>130.9</v>
      </c>
    </row>
    <row r="3601" spans="1:10" x14ac:dyDescent="0.25">
      <c r="A3601" t="s">
        <v>123</v>
      </c>
      <c r="B3601" t="s">
        <v>124</v>
      </c>
      <c r="C3601">
        <v>4</v>
      </c>
      <c r="D3601">
        <v>21</v>
      </c>
      <c r="E3601" t="s">
        <v>30</v>
      </c>
      <c r="F3601" s="1" t="s">
        <v>148</v>
      </c>
      <c r="G3601" t="str">
        <f>VLOOKUP(A3601,Total!$A$1:$J$47,8,0)</f>
        <v>Upper: Synthetic Materials Lining And Sock: Synthetic Materials Outer: Other Synthetic Materials</v>
      </c>
      <c r="H3601" s="6">
        <f>VLOOKUP(A3601,Total!$A$1:$J$47,9,0)</f>
        <v>35</v>
      </c>
      <c r="I3601" s="5">
        <f t="shared" si="112"/>
        <v>41.65</v>
      </c>
      <c r="J3601" s="5">
        <f t="shared" si="113"/>
        <v>166.6</v>
      </c>
    </row>
    <row r="3602" spans="1:10" x14ac:dyDescent="0.25">
      <c r="A3602" t="s">
        <v>123</v>
      </c>
      <c r="B3602" t="s">
        <v>124</v>
      </c>
      <c r="C3602">
        <v>4</v>
      </c>
      <c r="D3602">
        <v>21</v>
      </c>
      <c r="E3602" t="s">
        <v>30</v>
      </c>
      <c r="F3602" s="1" t="s">
        <v>20</v>
      </c>
      <c r="G3602" t="str">
        <f>VLOOKUP(A3602,Total!$A$1:$J$47,8,0)</f>
        <v>Upper: Synthetic Materials Lining And Sock: Synthetic Materials Outer: Other Synthetic Materials</v>
      </c>
      <c r="H3602" s="6">
        <f>VLOOKUP(A3602,Total!$A$1:$J$47,9,0)</f>
        <v>35</v>
      </c>
      <c r="I3602" s="5">
        <f t="shared" si="112"/>
        <v>41.65</v>
      </c>
      <c r="J3602" s="5">
        <f t="shared" si="113"/>
        <v>166.6</v>
      </c>
    </row>
    <row r="3603" spans="1:10" x14ac:dyDescent="0.25">
      <c r="A3603" t="s">
        <v>126</v>
      </c>
      <c r="B3603" t="s">
        <v>127</v>
      </c>
      <c r="C3603">
        <v>5</v>
      </c>
      <c r="D3603">
        <v>21</v>
      </c>
      <c r="E3603" t="s">
        <v>30</v>
      </c>
      <c r="F3603" s="1" t="s">
        <v>147</v>
      </c>
      <c r="G3603" t="str">
        <f>VLOOKUP(A3603,Total!$A$1:$J$47,8,0)</f>
        <v>Upper: PU 100 | Sole: Rubber 100</v>
      </c>
      <c r="H3603" s="6">
        <f>VLOOKUP(A3603,Total!$A$1:$J$47,9,0)</f>
        <v>38</v>
      </c>
      <c r="I3603" s="5">
        <f t="shared" si="112"/>
        <v>45.22</v>
      </c>
      <c r="J3603" s="5">
        <f t="shared" si="113"/>
        <v>226.1</v>
      </c>
    </row>
    <row r="3604" spans="1:10" x14ac:dyDescent="0.25">
      <c r="A3604" t="s">
        <v>107</v>
      </c>
      <c r="B3604" t="s">
        <v>109</v>
      </c>
      <c r="C3604">
        <v>4</v>
      </c>
      <c r="D3604">
        <v>21</v>
      </c>
      <c r="E3604" t="s">
        <v>30</v>
      </c>
      <c r="F3604" s="1" t="s">
        <v>20</v>
      </c>
      <c r="G3604" t="str">
        <f>VLOOKUP(A3604,Total!$A$1:$J$47,8,0)</f>
        <v>Upper: PU 100 | Sole: Rubber 100</v>
      </c>
      <c r="H3604" s="6">
        <f>VLOOKUP(A3604,Total!$A$1:$J$47,9,0)</f>
        <v>55</v>
      </c>
      <c r="I3604" s="5">
        <f t="shared" si="112"/>
        <v>65.45</v>
      </c>
      <c r="J3604" s="5">
        <f t="shared" si="113"/>
        <v>261.8</v>
      </c>
    </row>
    <row r="3605" spans="1:10" x14ac:dyDescent="0.25">
      <c r="A3605" t="s">
        <v>92</v>
      </c>
      <c r="B3605" t="s">
        <v>93</v>
      </c>
      <c r="C3605">
        <v>5</v>
      </c>
      <c r="D3605">
        <v>21</v>
      </c>
      <c r="E3605" t="s">
        <v>30</v>
      </c>
      <c r="F3605" s="1" t="s">
        <v>20</v>
      </c>
      <c r="G3605" t="str">
        <f>VLOOKUP(A3605,Total!$A$1:$J$47,8,0)</f>
        <v>Upper: PU 100 | Sole: Rubber 100</v>
      </c>
      <c r="H3605" s="6">
        <f>VLOOKUP(A3605,Total!$A$1:$J$47,9,0)</f>
        <v>60</v>
      </c>
      <c r="I3605" s="5">
        <f t="shared" si="112"/>
        <v>71.399999999999991</v>
      </c>
      <c r="J3605" s="5">
        <f t="shared" si="113"/>
        <v>356.99999999999994</v>
      </c>
    </row>
    <row r="3606" spans="1:10" x14ac:dyDescent="0.25">
      <c r="A3606" t="s">
        <v>128</v>
      </c>
      <c r="B3606" t="s">
        <v>129</v>
      </c>
      <c r="C3606">
        <v>5</v>
      </c>
      <c r="D3606">
        <v>21</v>
      </c>
      <c r="E3606" t="s">
        <v>30</v>
      </c>
      <c r="F3606" s="1" t="s">
        <v>20</v>
      </c>
      <c r="G3606" t="str">
        <f>VLOOKUP(A3606,Total!$A$1:$J$47,8,0)</f>
        <v>Upper: PU 100 | Sole: Rubber 100</v>
      </c>
      <c r="H3606" s="6">
        <f>VLOOKUP(A3606,Total!$A$1:$J$47,9,0)</f>
        <v>60</v>
      </c>
      <c r="I3606" s="5">
        <f t="shared" si="112"/>
        <v>71.399999999999991</v>
      </c>
      <c r="J3606" s="5">
        <f t="shared" si="113"/>
        <v>356.99999999999994</v>
      </c>
    </row>
    <row r="3607" spans="1:10" x14ac:dyDescent="0.25">
      <c r="A3607" t="s">
        <v>128</v>
      </c>
      <c r="B3607" t="s">
        <v>129</v>
      </c>
      <c r="C3607">
        <v>5</v>
      </c>
      <c r="D3607">
        <v>21</v>
      </c>
      <c r="E3607" t="s">
        <v>30</v>
      </c>
      <c r="F3607" s="1" t="s">
        <v>147</v>
      </c>
      <c r="G3607" t="str">
        <f>VLOOKUP(A3607,Total!$A$1:$J$47,8,0)</f>
        <v>Upper: PU 100 | Sole: Rubber 100</v>
      </c>
      <c r="H3607" s="6">
        <f>VLOOKUP(A3607,Total!$A$1:$J$47,9,0)</f>
        <v>60</v>
      </c>
      <c r="I3607" s="5">
        <f t="shared" si="112"/>
        <v>71.399999999999991</v>
      </c>
      <c r="J3607" s="5">
        <f t="shared" si="113"/>
        <v>356.99999999999994</v>
      </c>
    </row>
    <row r="3608" spans="1:10" x14ac:dyDescent="0.25">
      <c r="A3608" t="s">
        <v>128</v>
      </c>
      <c r="B3608" t="s">
        <v>129</v>
      </c>
      <c r="C3608">
        <v>5</v>
      </c>
      <c r="D3608">
        <v>21</v>
      </c>
      <c r="E3608" t="s">
        <v>30</v>
      </c>
      <c r="F3608" s="1" t="s">
        <v>147</v>
      </c>
      <c r="G3608" t="str">
        <f>VLOOKUP(A3608,Total!$A$1:$J$47,8,0)</f>
        <v>Upper: PU 100 | Sole: Rubber 100</v>
      </c>
      <c r="H3608" s="6">
        <f>VLOOKUP(A3608,Total!$A$1:$J$47,9,0)</f>
        <v>60</v>
      </c>
      <c r="I3608" s="5">
        <f t="shared" si="112"/>
        <v>71.399999999999991</v>
      </c>
      <c r="J3608" s="5">
        <f t="shared" si="113"/>
        <v>356.99999999999994</v>
      </c>
    </row>
    <row r="3609" spans="1:10" x14ac:dyDescent="0.25">
      <c r="A3609" t="s">
        <v>128</v>
      </c>
      <c r="B3609" t="s">
        <v>129</v>
      </c>
      <c r="C3609">
        <v>5</v>
      </c>
      <c r="D3609">
        <v>21</v>
      </c>
      <c r="E3609" t="s">
        <v>30</v>
      </c>
      <c r="F3609" s="1" t="s">
        <v>31</v>
      </c>
      <c r="G3609" t="str">
        <f>VLOOKUP(A3609,Total!$A$1:$J$47,8,0)</f>
        <v>Upper: PU 100 | Sole: Rubber 100</v>
      </c>
      <c r="H3609" s="6">
        <f>VLOOKUP(A3609,Total!$A$1:$J$47,9,0)</f>
        <v>60</v>
      </c>
      <c r="I3609" s="5">
        <f t="shared" si="112"/>
        <v>71.399999999999991</v>
      </c>
      <c r="J3609" s="5">
        <f t="shared" si="113"/>
        <v>356.99999999999994</v>
      </c>
    </row>
    <row r="3610" spans="1:10" x14ac:dyDescent="0.25">
      <c r="A3610" t="s">
        <v>92</v>
      </c>
      <c r="B3610" t="s">
        <v>93</v>
      </c>
      <c r="C3610">
        <v>5</v>
      </c>
      <c r="D3610">
        <v>21</v>
      </c>
      <c r="E3610" t="s">
        <v>30</v>
      </c>
      <c r="F3610" s="1" t="s">
        <v>147</v>
      </c>
      <c r="G3610" t="str">
        <f>VLOOKUP(A3610,Total!$A$1:$J$47,8,0)</f>
        <v>Upper: PU 100 | Sole: Rubber 100</v>
      </c>
      <c r="H3610" s="6">
        <f>VLOOKUP(A3610,Total!$A$1:$J$47,9,0)</f>
        <v>60</v>
      </c>
      <c r="I3610" s="5">
        <f t="shared" si="112"/>
        <v>71.399999999999991</v>
      </c>
      <c r="J3610" s="5">
        <f t="shared" si="113"/>
        <v>356.99999999999994</v>
      </c>
    </row>
    <row r="3611" spans="1:10" x14ac:dyDescent="0.25">
      <c r="A3611" t="s">
        <v>92</v>
      </c>
      <c r="B3611" t="s">
        <v>93</v>
      </c>
      <c r="C3611">
        <v>5</v>
      </c>
      <c r="D3611">
        <v>21</v>
      </c>
      <c r="E3611" t="s">
        <v>30</v>
      </c>
      <c r="F3611" s="1" t="s">
        <v>22</v>
      </c>
      <c r="G3611" t="str">
        <f>VLOOKUP(A3611,Total!$A$1:$J$47,8,0)</f>
        <v>Upper: PU 100 | Sole: Rubber 100</v>
      </c>
      <c r="H3611" s="6">
        <f>VLOOKUP(A3611,Total!$A$1:$J$47,9,0)</f>
        <v>60</v>
      </c>
      <c r="I3611" s="5">
        <f t="shared" si="112"/>
        <v>71.399999999999991</v>
      </c>
      <c r="J3611" s="5">
        <f t="shared" si="113"/>
        <v>356.99999999999994</v>
      </c>
    </row>
    <row r="3612" spans="1:10" x14ac:dyDescent="0.25">
      <c r="A3612" t="s">
        <v>128</v>
      </c>
      <c r="B3612" t="s">
        <v>129</v>
      </c>
      <c r="C3612">
        <v>5</v>
      </c>
      <c r="D3612">
        <v>21</v>
      </c>
      <c r="E3612" t="s">
        <v>30</v>
      </c>
      <c r="F3612" s="1" t="s">
        <v>148</v>
      </c>
      <c r="G3612" t="str">
        <f>VLOOKUP(A3612,Total!$A$1:$J$47,8,0)</f>
        <v>Upper: PU 100 | Sole: Rubber 100</v>
      </c>
      <c r="H3612" s="6">
        <f>VLOOKUP(A3612,Total!$A$1:$J$47,9,0)</f>
        <v>60</v>
      </c>
      <c r="I3612" s="5">
        <f t="shared" si="112"/>
        <v>71.399999999999991</v>
      </c>
      <c r="J3612" s="5">
        <f t="shared" si="113"/>
        <v>356.99999999999994</v>
      </c>
    </row>
    <row r="3613" spans="1:10" x14ac:dyDescent="0.25">
      <c r="A3613" t="s">
        <v>128</v>
      </c>
      <c r="B3613" t="s">
        <v>129</v>
      </c>
      <c r="C3613">
        <v>5</v>
      </c>
      <c r="D3613">
        <v>21</v>
      </c>
      <c r="E3613" t="s">
        <v>30</v>
      </c>
      <c r="F3613" s="1" t="s">
        <v>147</v>
      </c>
      <c r="G3613" t="str">
        <f>VLOOKUP(A3613,Total!$A$1:$J$47,8,0)</f>
        <v>Upper: PU 100 | Sole: Rubber 100</v>
      </c>
      <c r="H3613" s="6">
        <f>VLOOKUP(A3613,Total!$A$1:$J$47,9,0)</f>
        <v>60</v>
      </c>
      <c r="I3613" s="5">
        <f t="shared" si="112"/>
        <v>71.399999999999991</v>
      </c>
      <c r="J3613" s="5">
        <f t="shared" si="113"/>
        <v>356.99999999999994</v>
      </c>
    </row>
    <row r="3614" spans="1:10" x14ac:dyDescent="0.25">
      <c r="A3614" t="s">
        <v>75</v>
      </c>
      <c r="B3614" t="s">
        <v>76</v>
      </c>
      <c r="C3614">
        <v>8</v>
      </c>
      <c r="D3614">
        <v>22</v>
      </c>
      <c r="E3614" t="s">
        <v>30</v>
      </c>
      <c r="F3614" s="1" t="s">
        <v>147</v>
      </c>
      <c r="G3614" t="str">
        <f>VLOOKUP(A3614,Total!$A$1:$J$47,8,0)</f>
        <v>Upper: Polyester 100 | Sole: PVC 100</v>
      </c>
      <c r="H3614" s="6">
        <f>VLOOKUP(A3614,Total!$A$1:$J$47,9,0)</f>
        <v>30</v>
      </c>
      <c r="I3614" s="5">
        <f t="shared" si="112"/>
        <v>35.699999999999996</v>
      </c>
      <c r="J3614" s="5">
        <f t="shared" si="113"/>
        <v>285.59999999999997</v>
      </c>
    </row>
    <row r="3615" spans="1:10" x14ac:dyDescent="0.25">
      <c r="A3615" t="s">
        <v>61</v>
      </c>
      <c r="B3615" t="s">
        <v>62</v>
      </c>
      <c r="C3615">
        <v>4</v>
      </c>
      <c r="D3615">
        <v>22</v>
      </c>
      <c r="E3615" t="s">
        <v>30</v>
      </c>
      <c r="F3615" s="1" t="s">
        <v>22</v>
      </c>
      <c r="G3615" t="str">
        <f>VLOOKUP(A3615,Total!$A$1:$J$47,8,0)</f>
        <v>Upper: PU 100 | Sole: Rubber 100</v>
      </c>
      <c r="H3615" s="6">
        <f>VLOOKUP(A3615,Total!$A$1:$J$47,9,0)</f>
        <v>55</v>
      </c>
      <c r="I3615" s="5">
        <f t="shared" si="112"/>
        <v>65.45</v>
      </c>
      <c r="J3615" s="5">
        <f t="shared" si="113"/>
        <v>261.8</v>
      </c>
    </row>
    <row r="3616" spans="1:10" x14ac:dyDescent="0.25">
      <c r="A3616" t="s">
        <v>61</v>
      </c>
      <c r="B3616" t="s">
        <v>62</v>
      </c>
      <c r="C3616">
        <v>4</v>
      </c>
      <c r="D3616">
        <v>22</v>
      </c>
      <c r="E3616" t="s">
        <v>30</v>
      </c>
      <c r="F3616" s="1" t="s">
        <v>147</v>
      </c>
      <c r="G3616" t="str">
        <f>VLOOKUP(A3616,Total!$A$1:$J$47,8,0)</f>
        <v>Upper: PU 100 | Sole: Rubber 100</v>
      </c>
      <c r="H3616" s="6">
        <f>VLOOKUP(A3616,Total!$A$1:$J$47,9,0)</f>
        <v>55</v>
      </c>
      <c r="I3616" s="5">
        <f t="shared" si="112"/>
        <v>65.45</v>
      </c>
      <c r="J3616" s="5">
        <f t="shared" si="113"/>
        <v>261.8</v>
      </c>
    </row>
    <row r="3617" spans="1:10" x14ac:dyDescent="0.25">
      <c r="A3617" t="s">
        <v>101</v>
      </c>
      <c r="B3617" t="s">
        <v>102</v>
      </c>
      <c r="C3617">
        <v>14</v>
      </c>
      <c r="D3617">
        <v>22</v>
      </c>
      <c r="E3617" t="s">
        <v>30</v>
      </c>
      <c r="F3617" s="1" t="s">
        <v>20</v>
      </c>
      <c r="G3617" t="str">
        <f>VLOOKUP(A3617,Total!$A$1:$J$47,8,0)</f>
        <v>Upper: PU 100 | Sole: Rubber 100</v>
      </c>
      <c r="H3617" s="6">
        <f>VLOOKUP(A3617,Total!$A$1:$J$47,9,0)</f>
        <v>32</v>
      </c>
      <c r="I3617" s="5">
        <f t="shared" si="112"/>
        <v>38.08</v>
      </c>
      <c r="J3617" s="5">
        <f t="shared" si="113"/>
        <v>533.12</v>
      </c>
    </row>
    <row r="3618" spans="1:10" x14ac:dyDescent="0.25">
      <c r="A3618" t="s">
        <v>96</v>
      </c>
      <c r="B3618" t="s">
        <v>97</v>
      </c>
      <c r="C3618">
        <v>2</v>
      </c>
      <c r="D3618">
        <v>22</v>
      </c>
      <c r="E3618" t="s">
        <v>30</v>
      </c>
      <c r="F3618" s="1" t="s">
        <v>148</v>
      </c>
      <c r="G3618" t="str">
        <f>VLOOKUP(A3618,Total!$A$1:$J$47,8,0)</f>
        <v>Upper: Textile 100 | Sole: Plastic 100</v>
      </c>
      <c r="H3618" s="6">
        <f>VLOOKUP(A3618,Total!$A$1:$J$47,9,0)</f>
        <v>60</v>
      </c>
      <c r="I3618" s="5">
        <f t="shared" si="112"/>
        <v>71.399999999999991</v>
      </c>
      <c r="J3618" s="5">
        <f t="shared" si="113"/>
        <v>142.79999999999998</v>
      </c>
    </row>
    <row r="3619" spans="1:10" x14ac:dyDescent="0.25">
      <c r="A3619" t="s">
        <v>78</v>
      </c>
      <c r="B3619" t="s">
        <v>79</v>
      </c>
      <c r="C3619">
        <v>5</v>
      </c>
      <c r="D3619">
        <v>22</v>
      </c>
      <c r="E3619" t="s">
        <v>30</v>
      </c>
      <c r="F3619" s="1" t="s">
        <v>20</v>
      </c>
      <c r="G3619" t="str">
        <f>VLOOKUP(A3619,Total!$A$1:$J$47,8,0)</f>
        <v>Upper: Polyester 100 | Sole: Rubber 100</v>
      </c>
      <c r="H3619" s="6">
        <f>VLOOKUP(A3619,Total!$A$1:$J$47,9,0)</f>
        <v>55</v>
      </c>
      <c r="I3619" s="5">
        <f t="shared" si="112"/>
        <v>65.45</v>
      </c>
      <c r="J3619" s="5">
        <f t="shared" si="113"/>
        <v>327.25</v>
      </c>
    </row>
    <row r="3620" spans="1:10" x14ac:dyDescent="0.25">
      <c r="A3620" t="s">
        <v>68</v>
      </c>
      <c r="B3620" t="s">
        <v>69</v>
      </c>
      <c r="C3620">
        <v>2</v>
      </c>
      <c r="D3620">
        <v>22</v>
      </c>
      <c r="E3620" t="s">
        <v>30</v>
      </c>
      <c r="F3620" s="1" t="s">
        <v>20</v>
      </c>
      <c r="G3620" t="str">
        <f>VLOOKUP(A3620,Total!$A$1:$J$47,8,0)</f>
        <v>Upper: PU 100 | Sole: Thermoplastic Rubber 100</v>
      </c>
      <c r="H3620" s="6">
        <f>VLOOKUP(A3620,Total!$A$1:$J$47,9,0)</f>
        <v>55</v>
      </c>
      <c r="I3620" s="5">
        <f t="shared" si="112"/>
        <v>65.45</v>
      </c>
      <c r="J3620" s="5">
        <f t="shared" si="113"/>
        <v>130.9</v>
      </c>
    </row>
    <row r="3621" spans="1:10" x14ac:dyDescent="0.25">
      <c r="A3621" t="s">
        <v>123</v>
      </c>
      <c r="B3621" t="s">
        <v>124</v>
      </c>
      <c r="C3621">
        <v>4</v>
      </c>
      <c r="D3621">
        <v>22</v>
      </c>
      <c r="E3621" t="s">
        <v>30</v>
      </c>
      <c r="F3621" s="1" t="s">
        <v>147</v>
      </c>
      <c r="G3621" t="str">
        <f>VLOOKUP(A3621,Total!$A$1:$J$47,8,0)</f>
        <v>Upper: Synthetic Materials Lining And Sock: Synthetic Materials Outer: Other Synthetic Materials</v>
      </c>
      <c r="H3621" s="6">
        <f>VLOOKUP(A3621,Total!$A$1:$J$47,9,0)</f>
        <v>35</v>
      </c>
      <c r="I3621" s="5">
        <f t="shared" si="112"/>
        <v>41.65</v>
      </c>
      <c r="J3621" s="5">
        <f t="shared" si="113"/>
        <v>166.6</v>
      </c>
    </row>
    <row r="3622" spans="1:10" x14ac:dyDescent="0.25">
      <c r="A3622" t="s">
        <v>68</v>
      </c>
      <c r="B3622" t="s">
        <v>69</v>
      </c>
      <c r="C3622">
        <v>2</v>
      </c>
      <c r="D3622">
        <v>22</v>
      </c>
      <c r="E3622" t="s">
        <v>30</v>
      </c>
      <c r="F3622" s="1" t="s">
        <v>22</v>
      </c>
      <c r="G3622" t="str">
        <f>VLOOKUP(A3622,Total!$A$1:$J$47,8,0)</f>
        <v>Upper: PU 100 | Sole: Thermoplastic Rubber 100</v>
      </c>
      <c r="H3622" s="6">
        <f>VLOOKUP(A3622,Total!$A$1:$J$47,9,0)</f>
        <v>55</v>
      </c>
      <c r="I3622" s="5">
        <f t="shared" si="112"/>
        <v>65.45</v>
      </c>
      <c r="J3622" s="5">
        <f t="shared" si="113"/>
        <v>130.9</v>
      </c>
    </row>
    <row r="3623" spans="1:10" x14ac:dyDescent="0.25">
      <c r="A3623" t="s">
        <v>61</v>
      </c>
      <c r="B3623" t="s">
        <v>62</v>
      </c>
      <c r="C3623">
        <v>1</v>
      </c>
      <c r="D3623">
        <v>22</v>
      </c>
      <c r="E3623" t="s">
        <v>30</v>
      </c>
      <c r="F3623" s="1" t="s">
        <v>31</v>
      </c>
      <c r="G3623" t="str">
        <f>VLOOKUP(A3623,Total!$A$1:$J$47,8,0)</f>
        <v>Upper: PU 100 | Sole: Rubber 100</v>
      </c>
      <c r="H3623" s="6">
        <f>VLOOKUP(A3623,Total!$A$1:$J$47,9,0)</f>
        <v>55</v>
      </c>
      <c r="I3623" s="5">
        <f t="shared" si="112"/>
        <v>65.45</v>
      </c>
      <c r="J3623" s="5">
        <f t="shared" si="113"/>
        <v>65.45</v>
      </c>
    </row>
    <row r="3624" spans="1:10" x14ac:dyDescent="0.25">
      <c r="A3624" t="s">
        <v>132</v>
      </c>
      <c r="B3624" t="s">
        <v>133</v>
      </c>
      <c r="C3624">
        <v>4</v>
      </c>
      <c r="D3624">
        <v>22</v>
      </c>
      <c r="E3624" t="s">
        <v>30</v>
      </c>
      <c r="F3624" s="1" t="s">
        <v>148</v>
      </c>
      <c r="G3624" t="str">
        <f>VLOOKUP(A3624,Total!$A$1:$J$47,8,0)</f>
        <v>Upper: PU 100 | Sole: Rubber 100</v>
      </c>
      <c r="H3624" s="6">
        <f>VLOOKUP(A3624,Total!$A$1:$J$47,9,0)</f>
        <v>55</v>
      </c>
      <c r="I3624" s="5">
        <f t="shared" si="112"/>
        <v>65.45</v>
      </c>
      <c r="J3624" s="5">
        <f t="shared" si="113"/>
        <v>261.8</v>
      </c>
    </row>
    <row r="3625" spans="1:10" x14ac:dyDescent="0.25">
      <c r="A3625" t="s">
        <v>132</v>
      </c>
      <c r="B3625" t="s">
        <v>133</v>
      </c>
      <c r="C3625">
        <v>4</v>
      </c>
      <c r="D3625">
        <v>22</v>
      </c>
      <c r="E3625" t="s">
        <v>30</v>
      </c>
      <c r="F3625" s="1" t="s">
        <v>22</v>
      </c>
      <c r="G3625" t="str">
        <f>VLOOKUP(A3625,Total!$A$1:$J$47,8,0)</f>
        <v>Upper: PU 100 | Sole: Rubber 100</v>
      </c>
      <c r="H3625" s="6">
        <f>VLOOKUP(A3625,Total!$A$1:$J$47,9,0)</f>
        <v>55</v>
      </c>
      <c r="I3625" s="5">
        <f t="shared" si="112"/>
        <v>65.45</v>
      </c>
      <c r="J3625" s="5">
        <f t="shared" si="113"/>
        <v>261.8</v>
      </c>
    </row>
    <row r="3626" spans="1:10" x14ac:dyDescent="0.25">
      <c r="A3626" t="s">
        <v>132</v>
      </c>
      <c r="B3626" t="s">
        <v>133</v>
      </c>
      <c r="C3626">
        <v>4</v>
      </c>
      <c r="D3626">
        <v>22</v>
      </c>
      <c r="E3626" t="s">
        <v>30</v>
      </c>
      <c r="F3626" s="1" t="s">
        <v>20</v>
      </c>
      <c r="G3626" t="str">
        <f>VLOOKUP(A3626,Total!$A$1:$J$47,8,0)</f>
        <v>Upper: PU 100 | Sole: Rubber 100</v>
      </c>
      <c r="H3626" s="6">
        <f>VLOOKUP(A3626,Total!$A$1:$J$47,9,0)</f>
        <v>55</v>
      </c>
      <c r="I3626" s="5">
        <f t="shared" si="112"/>
        <v>65.45</v>
      </c>
      <c r="J3626" s="5">
        <f t="shared" si="113"/>
        <v>261.8</v>
      </c>
    </row>
    <row r="3627" spans="1:10" x14ac:dyDescent="0.25">
      <c r="A3627" t="s">
        <v>58</v>
      </c>
      <c r="B3627" t="s">
        <v>59</v>
      </c>
      <c r="C3627">
        <v>2</v>
      </c>
      <c r="D3627">
        <v>22</v>
      </c>
      <c r="E3627" t="s">
        <v>30</v>
      </c>
      <c r="F3627" s="1" t="s">
        <v>14</v>
      </c>
      <c r="G3627" t="str">
        <f>VLOOKUP(A3627,Total!$A$1:$J$47,8,0)</f>
        <v>Upper: PU 100 | Sole: Thermoplastic Rubber 100</v>
      </c>
      <c r="H3627" s="6">
        <f>VLOOKUP(A3627,Total!$A$1:$J$47,9,0)</f>
        <v>55</v>
      </c>
      <c r="I3627" s="5">
        <f t="shared" si="112"/>
        <v>65.45</v>
      </c>
      <c r="J3627" s="5">
        <f t="shared" si="113"/>
        <v>130.9</v>
      </c>
    </row>
    <row r="3628" spans="1:10" x14ac:dyDescent="0.25">
      <c r="A3628" t="s">
        <v>58</v>
      </c>
      <c r="B3628" t="s">
        <v>59</v>
      </c>
      <c r="C3628">
        <v>2</v>
      </c>
      <c r="D3628">
        <v>22</v>
      </c>
      <c r="E3628" t="s">
        <v>30</v>
      </c>
      <c r="F3628" s="1" t="s">
        <v>14</v>
      </c>
      <c r="G3628" t="str">
        <f>VLOOKUP(A3628,Total!$A$1:$J$47,8,0)</f>
        <v>Upper: PU 100 | Sole: Thermoplastic Rubber 100</v>
      </c>
      <c r="H3628" s="6">
        <f>VLOOKUP(A3628,Total!$A$1:$J$47,9,0)</f>
        <v>55</v>
      </c>
      <c r="I3628" s="5">
        <f t="shared" si="112"/>
        <v>65.45</v>
      </c>
      <c r="J3628" s="5">
        <f t="shared" si="113"/>
        <v>130.9</v>
      </c>
    </row>
    <row r="3629" spans="1:10" x14ac:dyDescent="0.25">
      <c r="A3629" t="s">
        <v>68</v>
      </c>
      <c r="B3629" t="s">
        <v>69</v>
      </c>
      <c r="C3629">
        <v>2</v>
      </c>
      <c r="D3629">
        <v>22</v>
      </c>
      <c r="E3629" t="s">
        <v>30</v>
      </c>
      <c r="F3629" s="1" t="s">
        <v>20</v>
      </c>
      <c r="G3629" t="str">
        <f>VLOOKUP(A3629,Total!$A$1:$J$47,8,0)</f>
        <v>Upper: PU 100 | Sole: Thermoplastic Rubber 100</v>
      </c>
      <c r="H3629" s="6">
        <f>VLOOKUP(A3629,Total!$A$1:$J$47,9,0)</f>
        <v>55</v>
      </c>
      <c r="I3629" s="5">
        <f t="shared" si="112"/>
        <v>65.45</v>
      </c>
      <c r="J3629" s="5">
        <f t="shared" si="113"/>
        <v>130.9</v>
      </c>
    </row>
    <row r="3630" spans="1:10" x14ac:dyDescent="0.25">
      <c r="A3630" t="s">
        <v>132</v>
      </c>
      <c r="B3630" t="s">
        <v>133</v>
      </c>
      <c r="C3630">
        <v>4</v>
      </c>
      <c r="D3630">
        <v>22</v>
      </c>
      <c r="E3630" t="s">
        <v>30</v>
      </c>
      <c r="F3630" s="1" t="s">
        <v>147</v>
      </c>
      <c r="G3630" t="str">
        <f>VLOOKUP(A3630,Total!$A$1:$J$47,8,0)</f>
        <v>Upper: PU 100 | Sole: Rubber 100</v>
      </c>
      <c r="H3630" s="6">
        <f>VLOOKUP(A3630,Total!$A$1:$J$47,9,0)</f>
        <v>55</v>
      </c>
      <c r="I3630" s="5">
        <f t="shared" si="112"/>
        <v>65.45</v>
      </c>
      <c r="J3630" s="5">
        <f t="shared" si="113"/>
        <v>261.8</v>
      </c>
    </row>
    <row r="3631" spans="1:10" x14ac:dyDescent="0.25">
      <c r="A3631" t="s">
        <v>105</v>
      </c>
      <c r="B3631" t="s">
        <v>106</v>
      </c>
      <c r="C3631">
        <v>5</v>
      </c>
      <c r="D3631">
        <v>22</v>
      </c>
      <c r="E3631" t="s">
        <v>30</v>
      </c>
      <c r="F3631" s="1" t="s">
        <v>148</v>
      </c>
      <c r="G3631" t="str">
        <f>VLOOKUP(A3631,Total!$A$1:$J$47,8,0)</f>
        <v>Upper: PU 100 | Sole: Rubber 100</v>
      </c>
      <c r="H3631" s="6">
        <f>VLOOKUP(A3631,Total!$A$1:$J$47,9,0)</f>
        <v>50</v>
      </c>
      <c r="I3631" s="5">
        <f t="shared" si="112"/>
        <v>59.5</v>
      </c>
      <c r="J3631" s="5">
        <f t="shared" si="113"/>
        <v>297.5</v>
      </c>
    </row>
    <row r="3632" spans="1:10" x14ac:dyDescent="0.25">
      <c r="A3632" t="s">
        <v>123</v>
      </c>
      <c r="B3632" t="s">
        <v>124</v>
      </c>
      <c r="C3632">
        <v>4</v>
      </c>
      <c r="D3632">
        <v>22</v>
      </c>
      <c r="E3632" t="s">
        <v>30</v>
      </c>
      <c r="F3632" s="1" t="s">
        <v>31</v>
      </c>
      <c r="G3632" t="str">
        <f>VLOOKUP(A3632,Total!$A$1:$J$47,8,0)</f>
        <v>Upper: Synthetic Materials Lining And Sock: Synthetic Materials Outer: Other Synthetic Materials</v>
      </c>
      <c r="H3632" s="6">
        <f>VLOOKUP(A3632,Total!$A$1:$J$47,9,0)</f>
        <v>35</v>
      </c>
      <c r="I3632" s="5">
        <f t="shared" si="112"/>
        <v>41.65</v>
      </c>
      <c r="J3632" s="5">
        <f t="shared" si="113"/>
        <v>166.6</v>
      </c>
    </row>
    <row r="3633" spans="1:10" x14ac:dyDescent="0.25">
      <c r="A3633" t="s">
        <v>96</v>
      </c>
      <c r="B3633" t="s">
        <v>97</v>
      </c>
      <c r="C3633">
        <v>2</v>
      </c>
      <c r="D3633">
        <v>22</v>
      </c>
      <c r="E3633" t="s">
        <v>30</v>
      </c>
      <c r="F3633" s="1" t="s">
        <v>20</v>
      </c>
      <c r="G3633" t="str">
        <f>VLOOKUP(A3633,Total!$A$1:$J$47,8,0)</f>
        <v>Upper: Textile 100 | Sole: Plastic 100</v>
      </c>
      <c r="H3633" s="6">
        <f>VLOOKUP(A3633,Total!$A$1:$J$47,9,0)</f>
        <v>60</v>
      </c>
      <c r="I3633" s="5">
        <f t="shared" si="112"/>
        <v>71.399999999999991</v>
      </c>
      <c r="J3633" s="5">
        <f t="shared" si="113"/>
        <v>142.79999999999998</v>
      </c>
    </row>
    <row r="3634" spans="1:10" x14ac:dyDescent="0.25">
      <c r="A3634" t="s">
        <v>46</v>
      </c>
      <c r="B3634" t="s">
        <v>47</v>
      </c>
      <c r="C3634">
        <v>6</v>
      </c>
      <c r="D3634">
        <v>22</v>
      </c>
      <c r="E3634" t="s">
        <v>30</v>
      </c>
      <c r="F3634" s="1" t="s">
        <v>31</v>
      </c>
      <c r="G3634" t="str">
        <f>VLOOKUP(A3634,Total!$A$1:$J$47,8,0)</f>
        <v>Upper: PU 100 | Sole: Rubber 100</v>
      </c>
      <c r="H3634" s="6">
        <f>VLOOKUP(A3634,Total!$A$1:$J$47,9,0)</f>
        <v>55</v>
      </c>
      <c r="I3634" s="5">
        <f t="shared" si="112"/>
        <v>65.45</v>
      </c>
      <c r="J3634" s="5">
        <f t="shared" si="113"/>
        <v>392.70000000000005</v>
      </c>
    </row>
    <row r="3635" spans="1:10" x14ac:dyDescent="0.25">
      <c r="A3635" t="s">
        <v>105</v>
      </c>
      <c r="B3635" t="s">
        <v>106</v>
      </c>
      <c r="C3635">
        <v>5</v>
      </c>
      <c r="D3635">
        <v>22</v>
      </c>
      <c r="E3635" t="s">
        <v>30</v>
      </c>
      <c r="F3635" s="1" t="s">
        <v>147</v>
      </c>
      <c r="G3635" t="str">
        <f>VLOOKUP(A3635,Total!$A$1:$J$47,8,0)</f>
        <v>Upper: PU 100 | Sole: Rubber 100</v>
      </c>
      <c r="H3635" s="6">
        <f>VLOOKUP(A3635,Total!$A$1:$J$47,9,0)</f>
        <v>50</v>
      </c>
      <c r="I3635" s="5">
        <f t="shared" si="112"/>
        <v>59.5</v>
      </c>
      <c r="J3635" s="5">
        <f t="shared" si="113"/>
        <v>297.5</v>
      </c>
    </row>
    <row r="3636" spans="1:10" x14ac:dyDescent="0.25">
      <c r="A3636" t="s">
        <v>105</v>
      </c>
      <c r="B3636" t="s">
        <v>106</v>
      </c>
      <c r="C3636">
        <v>5</v>
      </c>
      <c r="D3636">
        <v>22</v>
      </c>
      <c r="E3636" t="s">
        <v>30</v>
      </c>
      <c r="F3636" s="1" t="s">
        <v>20</v>
      </c>
      <c r="G3636" t="str">
        <f>VLOOKUP(A3636,Total!$A$1:$J$47,8,0)</f>
        <v>Upper: PU 100 | Sole: Rubber 100</v>
      </c>
      <c r="H3636" s="6">
        <f>VLOOKUP(A3636,Total!$A$1:$J$47,9,0)</f>
        <v>50</v>
      </c>
      <c r="I3636" s="5">
        <f t="shared" si="112"/>
        <v>59.5</v>
      </c>
      <c r="J3636" s="5">
        <f t="shared" si="113"/>
        <v>297.5</v>
      </c>
    </row>
    <row r="3637" spans="1:10" x14ac:dyDescent="0.25">
      <c r="A3637" t="s">
        <v>120</v>
      </c>
      <c r="B3637" t="s">
        <v>121</v>
      </c>
      <c r="C3637">
        <v>3</v>
      </c>
      <c r="D3637">
        <v>22</v>
      </c>
      <c r="E3637" t="s">
        <v>30</v>
      </c>
      <c r="F3637" s="1" t="s">
        <v>148</v>
      </c>
      <c r="G3637" t="str">
        <f>VLOOKUP(A3637,Total!$A$1:$J$47,8,0)</f>
        <v>Upper-100% Polyester  sock-100% polyurethane outsole-TPR</v>
      </c>
      <c r="H3637" s="6">
        <f>VLOOKUP(A3637,Total!$A$1:$J$47,9,0)</f>
        <v>35</v>
      </c>
      <c r="I3637" s="5">
        <f t="shared" si="112"/>
        <v>41.65</v>
      </c>
      <c r="J3637" s="5">
        <f t="shared" si="113"/>
        <v>124.94999999999999</v>
      </c>
    </row>
    <row r="3638" spans="1:10" x14ac:dyDescent="0.25">
      <c r="A3638" t="s">
        <v>120</v>
      </c>
      <c r="B3638" t="s">
        <v>121</v>
      </c>
      <c r="C3638">
        <v>3</v>
      </c>
      <c r="D3638">
        <v>22</v>
      </c>
      <c r="E3638" t="s">
        <v>30</v>
      </c>
      <c r="F3638" s="1" t="s">
        <v>20</v>
      </c>
      <c r="G3638" t="str">
        <f>VLOOKUP(A3638,Total!$A$1:$J$47,8,0)</f>
        <v>Upper-100% Polyester  sock-100% polyurethane outsole-TPR</v>
      </c>
      <c r="H3638" s="6">
        <f>VLOOKUP(A3638,Total!$A$1:$J$47,9,0)</f>
        <v>35</v>
      </c>
      <c r="I3638" s="5">
        <f t="shared" si="112"/>
        <v>41.65</v>
      </c>
      <c r="J3638" s="5">
        <f t="shared" si="113"/>
        <v>124.94999999999999</v>
      </c>
    </row>
    <row r="3639" spans="1:10" x14ac:dyDescent="0.25">
      <c r="A3639" t="s">
        <v>128</v>
      </c>
      <c r="B3639" t="s">
        <v>129</v>
      </c>
      <c r="C3639">
        <v>5</v>
      </c>
      <c r="D3639">
        <v>23</v>
      </c>
      <c r="E3639" t="s">
        <v>30</v>
      </c>
      <c r="F3639" s="1" t="s">
        <v>22</v>
      </c>
      <c r="G3639" t="str">
        <f>VLOOKUP(A3639,Total!$A$1:$J$47,8,0)</f>
        <v>Upper: PU 100 | Sole: Rubber 100</v>
      </c>
      <c r="H3639" s="6">
        <f>VLOOKUP(A3639,Total!$A$1:$J$47,9,0)</f>
        <v>60</v>
      </c>
      <c r="I3639" s="5">
        <f t="shared" si="112"/>
        <v>71.399999999999991</v>
      </c>
      <c r="J3639" s="5">
        <f t="shared" si="113"/>
        <v>356.99999999999994</v>
      </c>
    </row>
    <row r="3640" spans="1:10" x14ac:dyDescent="0.25">
      <c r="A3640" t="s">
        <v>128</v>
      </c>
      <c r="B3640" t="s">
        <v>129</v>
      </c>
      <c r="C3640">
        <v>5</v>
      </c>
      <c r="D3640">
        <v>23</v>
      </c>
      <c r="E3640" t="s">
        <v>30</v>
      </c>
      <c r="F3640" s="1" t="s">
        <v>20</v>
      </c>
      <c r="G3640" t="str">
        <f>VLOOKUP(A3640,Total!$A$1:$J$47,8,0)</f>
        <v>Upper: PU 100 | Sole: Rubber 100</v>
      </c>
      <c r="H3640" s="6">
        <f>VLOOKUP(A3640,Total!$A$1:$J$47,9,0)</f>
        <v>60</v>
      </c>
      <c r="I3640" s="5">
        <f t="shared" si="112"/>
        <v>71.399999999999991</v>
      </c>
      <c r="J3640" s="5">
        <f t="shared" si="113"/>
        <v>356.99999999999994</v>
      </c>
    </row>
    <row r="3641" spans="1:10" x14ac:dyDescent="0.25">
      <c r="A3641" t="s">
        <v>128</v>
      </c>
      <c r="B3641" t="s">
        <v>129</v>
      </c>
      <c r="C3641">
        <v>5</v>
      </c>
      <c r="D3641">
        <v>23</v>
      </c>
      <c r="E3641" t="s">
        <v>30</v>
      </c>
      <c r="F3641" s="1" t="s">
        <v>14</v>
      </c>
      <c r="G3641" t="str">
        <f>VLOOKUP(A3641,Total!$A$1:$J$47,8,0)</f>
        <v>Upper: PU 100 | Sole: Rubber 100</v>
      </c>
      <c r="H3641" s="6">
        <f>VLOOKUP(A3641,Total!$A$1:$J$47,9,0)</f>
        <v>60</v>
      </c>
      <c r="I3641" s="5">
        <f t="shared" si="112"/>
        <v>71.399999999999991</v>
      </c>
      <c r="J3641" s="5">
        <f t="shared" si="113"/>
        <v>356.99999999999994</v>
      </c>
    </row>
    <row r="3642" spans="1:10" x14ac:dyDescent="0.25">
      <c r="A3642" t="s">
        <v>87</v>
      </c>
      <c r="B3642" t="s">
        <v>88</v>
      </c>
      <c r="C3642">
        <v>10</v>
      </c>
      <c r="D3642">
        <v>23</v>
      </c>
      <c r="E3642" t="s">
        <v>30</v>
      </c>
      <c r="F3642" s="1" t="s">
        <v>22</v>
      </c>
      <c r="G3642" t="str">
        <f>VLOOKUP(A3642,Total!$A$1:$J$47,8,0)</f>
        <v>Upper: Polyester 100 | Sole: PVC 100</v>
      </c>
      <c r="H3642" s="6">
        <f>VLOOKUP(A3642,Total!$A$1:$J$47,9,0)</f>
        <v>36</v>
      </c>
      <c r="I3642" s="5">
        <f t="shared" si="112"/>
        <v>42.839999999999996</v>
      </c>
      <c r="J3642" s="5">
        <f t="shared" si="113"/>
        <v>428.4</v>
      </c>
    </row>
    <row r="3643" spans="1:10" x14ac:dyDescent="0.25">
      <c r="A3643" t="s">
        <v>128</v>
      </c>
      <c r="B3643" t="s">
        <v>129</v>
      </c>
      <c r="C3643">
        <v>5</v>
      </c>
      <c r="D3643">
        <v>23</v>
      </c>
      <c r="E3643" t="s">
        <v>30</v>
      </c>
      <c r="F3643" s="1" t="s">
        <v>148</v>
      </c>
      <c r="G3643" t="str">
        <f>VLOOKUP(A3643,Total!$A$1:$J$47,8,0)</f>
        <v>Upper: PU 100 | Sole: Rubber 100</v>
      </c>
      <c r="H3643" s="6">
        <f>VLOOKUP(A3643,Total!$A$1:$J$47,9,0)</f>
        <v>60</v>
      </c>
      <c r="I3643" s="5">
        <f t="shared" si="112"/>
        <v>71.399999999999991</v>
      </c>
      <c r="J3643" s="5">
        <f t="shared" si="113"/>
        <v>356.99999999999994</v>
      </c>
    </row>
    <row r="3644" spans="1:10" x14ac:dyDescent="0.25">
      <c r="A3644" t="s">
        <v>110</v>
      </c>
      <c r="B3644" t="s">
        <v>111</v>
      </c>
      <c r="C3644">
        <v>9</v>
      </c>
      <c r="D3644">
        <v>23</v>
      </c>
      <c r="E3644" t="s">
        <v>30</v>
      </c>
      <c r="F3644" s="1" t="s">
        <v>31</v>
      </c>
      <c r="G3644" t="str">
        <f>VLOOKUP(A3644,Total!$A$1:$J$47,8,0)</f>
        <v>Upper: Satin 100 | Sole: Rubber 100</v>
      </c>
      <c r="H3644" s="6">
        <f>VLOOKUP(A3644,Total!$A$1:$J$47,9,0)</f>
        <v>35</v>
      </c>
      <c r="I3644" s="5">
        <f t="shared" si="112"/>
        <v>41.65</v>
      </c>
      <c r="J3644" s="5">
        <f t="shared" si="113"/>
        <v>374.84999999999997</v>
      </c>
    </row>
    <row r="3645" spans="1:10" x14ac:dyDescent="0.25">
      <c r="A3645" t="s">
        <v>128</v>
      </c>
      <c r="B3645" t="s">
        <v>129</v>
      </c>
      <c r="C3645">
        <v>5</v>
      </c>
      <c r="D3645">
        <v>23</v>
      </c>
      <c r="E3645" t="s">
        <v>30</v>
      </c>
      <c r="F3645" s="1" t="s">
        <v>20</v>
      </c>
      <c r="G3645" t="str">
        <f>VLOOKUP(A3645,Total!$A$1:$J$47,8,0)</f>
        <v>Upper: PU 100 | Sole: Rubber 100</v>
      </c>
      <c r="H3645" s="6">
        <f>VLOOKUP(A3645,Total!$A$1:$J$47,9,0)</f>
        <v>60</v>
      </c>
      <c r="I3645" s="5">
        <f t="shared" si="112"/>
        <v>71.399999999999991</v>
      </c>
      <c r="J3645" s="5">
        <f t="shared" si="113"/>
        <v>356.99999999999994</v>
      </c>
    </row>
    <row r="3646" spans="1:10" x14ac:dyDescent="0.25">
      <c r="A3646" t="s">
        <v>123</v>
      </c>
      <c r="B3646" t="s">
        <v>124</v>
      </c>
      <c r="C3646">
        <v>4</v>
      </c>
      <c r="D3646">
        <v>23</v>
      </c>
      <c r="E3646" t="s">
        <v>30</v>
      </c>
      <c r="F3646" s="1" t="s">
        <v>147</v>
      </c>
      <c r="G3646" t="str">
        <f>VLOOKUP(A3646,Total!$A$1:$J$47,8,0)</f>
        <v>Upper: Synthetic Materials Lining And Sock: Synthetic Materials Outer: Other Synthetic Materials</v>
      </c>
      <c r="H3646" s="6">
        <f>VLOOKUP(A3646,Total!$A$1:$J$47,9,0)</f>
        <v>35</v>
      </c>
      <c r="I3646" s="5">
        <f t="shared" si="112"/>
        <v>41.65</v>
      </c>
      <c r="J3646" s="5">
        <f t="shared" si="113"/>
        <v>166.6</v>
      </c>
    </row>
    <row r="3647" spans="1:10" x14ac:dyDescent="0.25">
      <c r="A3647" t="s">
        <v>92</v>
      </c>
      <c r="B3647" t="s">
        <v>93</v>
      </c>
      <c r="C3647">
        <v>5</v>
      </c>
      <c r="D3647">
        <v>23</v>
      </c>
      <c r="E3647" t="s">
        <v>30</v>
      </c>
      <c r="F3647" s="1" t="s">
        <v>20</v>
      </c>
      <c r="G3647" t="str">
        <f>VLOOKUP(A3647,Total!$A$1:$J$47,8,0)</f>
        <v>Upper: PU 100 | Sole: Rubber 100</v>
      </c>
      <c r="H3647" s="6">
        <f>VLOOKUP(A3647,Total!$A$1:$J$47,9,0)</f>
        <v>60</v>
      </c>
      <c r="I3647" s="5">
        <f t="shared" si="112"/>
        <v>71.399999999999991</v>
      </c>
      <c r="J3647" s="5">
        <f t="shared" si="113"/>
        <v>356.99999999999994</v>
      </c>
    </row>
    <row r="3648" spans="1:10" x14ac:dyDescent="0.25">
      <c r="A3648" t="s">
        <v>132</v>
      </c>
      <c r="B3648" t="s">
        <v>133</v>
      </c>
      <c r="C3648">
        <v>4</v>
      </c>
      <c r="D3648">
        <v>23</v>
      </c>
      <c r="E3648" t="s">
        <v>30</v>
      </c>
      <c r="F3648" s="1" t="s">
        <v>14</v>
      </c>
      <c r="G3648" t="str">
        <f>VLOOKUP(A3648,Total!$A$1:$J$47,8,0)</f>
        <v>Upper: PU 100 | Sole: Rubber 100</v>
      </c>
      <c r="H3648" s="6">
        <f>VLOOKUP(A3648,Total!$A$1:$J$47,9,0)</f>
        <v>55</v>
      </c>
      <c r="I3648" s="5">
        <f t="shared" si="112"/>
        <v>65.45</v>
      </c>
      <c r="J3648" s="5">
        <f t="shared" si="113"/>
        <v>261.8</v>
      </c>
    </row>
    <row r="3649" spans="1:10" x14ac:dyDescent="0.25">
      <c r="A3649" t="s">
        <v>92</v>
      </c>
      <c r="B3649" t="s">
        <v>93</v>
      </c>
      <c r="C3649">
        <v>5</v>
      </c>
      <c r="D3649">
        <v>23</v>
      </c>
      <c r="E3649" t="s">
        <v>30</v>
      </c>
      <c r="F3649" s="1" t="s">
        <v>14</v>
      </c>
      <c r="G3649" t="str">
        <f>VLOOKUP(A3649,Total!$A$1:$J$47,8,0)</f>
        <v>Upper: PU 100 | Sole: Rubber 100</v>
      </c>
      <c r="H3649" s="6">
        <f>VLOOKUP(A3649,Total!$A$1:$J$47,9,0)</f>
        <v>60</v>
      </c>
      <c r="I3649" s="5">
        <f t="shared" si="112"/>
        <v>71.399999999999991</v>
      </c>
      <c r="J3649" s="5">
        <f t="shared" si="113"/>
        <v>356.99999999999994</v>
      </c>
    </row>
    <row r="3650" spans="1:10" x14ac:dyDescent="0.25">
      <c r="A3650" t="s">
        <v>128</v>
      </c>
      <c r="B3650" t="s">
        <v>129</v>
      </c>
      <c r="C3650">
        <v>5</v>
      </c>
      <c r="D3650">
        <v>23</v>
      </c>
      <c r="E3650" t="s">
        <v>30</v>
      </c>
      <c r="F3650" s="1" t="s">
        <v>148</v>
      </c>
      <c r="G3650" t="str">
        <f>VLOOKUP(A3650,Total!$A$1:$J$47,8,0)</f>
        <v>Upper: PU 100 | Sole: Rubber 100</v>
      </c>
      <c r="H3650" s="6">
        <f>VLOOKUP(A3650,Total!$A$1:$J$47,9,0)</f>
        <v>60</v>
      </c>
      <c r="I3650" s="5">
        <f t="shared" si="112"/>
        <v>71.399999999999991</v>
      </c>
      <c r="J3650" s="5">
        <f t="shared" si="113"/>
        <v>356.99999999999994</v>
      </c>
    </row>
    <row r="3651" spans="1:10" x14ac:dyDescent="0.25">
      <c r="A3651" t="s">
        <v>128</v>
      </c>
      <c r="B3651" t="s">
        <v>129</v>
      </c>
      <c r="C3651">
        <v>5</v>
      </c>
      <c r="D3651">
        <v>23</v>
      </c>
      <c r="E3651" t="s">
        <v>30</v>
      </c>
      <c r="F3651" s="1" t="s">
        <v>20</v>
      </c>
      <c r="G3651" t="str">
        <f>VLOOKUP(A3651,Total!$A$1:$J$47,8,0)</f>
        <v>Upper: PU 100 | Sole: Rubber 100</v>
      </c>
      <c r="H3651" s="6">
        <f>VLOOKUP(A3651,Total!$A$1:$J$47,9,0)</f>
        <v>60</v>
      </c>
      <c r="I3651" s="5">
        <f t="shared" ref="I3651:I3714" si="114">H3651*1.19</f>
        <v>71.399999999999991</v>
      </c>
      <c r="J3651" s="5">
        <f t="shared" ref="J3651:J3714" si="115">I3651*C3651</f>
        <v>356.99999999999994</v>
      </c>
    </row>
    <row r="3652" spans="1:10" x14ac:dyDescent="0.25">
      <c r="A3652" t="s">
        <v>92</v>
      </c>
      <c r="B3652" t="s">
        <v>93</v>
      </c>
      <c r="C3652">
        <v>5</v>
      </c>
      <c r="D3652">
        <v>23</v>
      </c>
      <c r="E3652" t="s">
        <v>30</v>
      </c>
      <c r="F3652" s="1" t="s">
        <v>147</v>
      </c>
      <c r="G3652" t="str">
        <f>VLOOKUP(A3652,Total!$A$1:$J$47,8,0)</f>
        <v>Upper: PU 100 | Sole: Rubber 100</v>
      </c>
      <c r="H3652" s="6">
        <f>VLOOKUP(A3652,Total!$A$1:$J$47,9,0)</f>
        <v>60</v>
      </c>
      <c r="I3652" s="5">
        <f t="shared" si="114"/>
        <v>71.399999999999991</v>
      </c>
      <c r="J3652" s="5">
        <f t="shared" si="115"/>
        <v>356.99999999999994</v>
      </c>
    </row>
    <row r="3653" spans="1:10" x14ac:dyDescent="0.25">
      <c r="A3653" t="s">
        <v>128</v>
      </c>
      <c r="B3653" t="s">
        <v>129</v>
      </c>
      <c r="C3653">
        <v>5</v>
      </c>
      <c r="D3653">
        <v>23</v>
      </c>
      <c r="E3653" t="s">
        <v>30</v>
      </c>
      <c r="F3653" s="1" t="s">
        <v>31</v>
      </c>
      <c r="G3653" t="str">
        <f>VLOOKUP(A3653,Total!$A$1:$J$47,8,0)</f>
        <v>Upper: PU 100 | Sole: Rubber 100</v>
      </c>
      <c r="H3653" s="6">
        <f>VLOOKUP(A3653,Total!$A$1:$J$47,9,0)</f>
        <v>60</v>
      </c>
      <c r="I3653" s="5">
        <f t="shared" si="114"/>
        <v>71.399999999999991</v>
      </c>
      <c r="J3653" s="5">
        <f t="shared" si="115"/>
        <v>356.99999999999994</v>
      </c>
    </row>
    <row r="3654" spans="1:10" x14ac:dyDescent="0.25">
      <c r="A3654" t="s">
        <v>128</v>
      </c>
      <c r="B3654" t="s">
        <v>129</v>
      </c>
      <c r="C3654">
        <v>5</v>
      </c>
      <c r="D3654">
        <v>23</v>
      </c>
      <c r="E3654" t="s">
        <v>30</v>
      </c>
      <c r="F3654" s="1" t="s">
        <v>148</v>
      </c>
      <c r="G3654" t="str">
        <f>VLOOKUP(A3654,Total!$A$1:$J$47,8,0)</f>
        <v>Upper: PU 100 | Sole: Rubber 100</v>
      </c>
      <c r="H3654" s="6">
        <f>VLOOKUP(A3654,Total!$A$1:$J$47,9,0)</f>
        <v>60</v>
      </c>
      <c r="I3654" s="5">
        <f t="shared" si="114"/>
        <v>71.399999999999991</v>
      </c>
      <c r="J3654" s="5">
        <f t="shared" si="115"/>
        <v>356.99999999999994</v>
      </c>
    </row>
    <row r="3655" spans="1:10" x14ac:dyDescent="0.25">
      <c r="A3655" t="s">
        <v>92</v>
      </c>
      <c r="B3655" t="s">
        <v>93</v>
      </c>
      <c r="C3655">
        <v>5</v>
      </c>
      <c r="D3655">
        <v>23</v>
      </c>
      <c r="E3655" t="s">
        <v>30</v>
      </c>
      <c r="F3655" s="1" t="s">
        <v>14</v>
      </c>
      <c r="G3655" t="str">
        <f>VLOOKUP(A3655,Total!$A$1:$J$47,8,0)</f>
        <v>Upper: PU 100 | Sole: Rubber 100</v>
      </c>
      <c r="H3655" s="6">
        <f>VLOOKUP(A3655,Total!$A$1:$J$47,9,0)</f>
        <v>60</v>
      </c>
      <c r="I3655" s="5">
        <f t="shared" si="114"/>
        <v>71.399999999999991</v>
      </c>
      <c r="J3655" s="5">
        <f t="shared" si="115"/>
        <v>356.99999999999994</v>
      </c>
    </row>
    <row r="3656" spans="1:10" x14ac:dyDescent="0.25">
      <c r="A3656" t="s">
        <v>92</v>
      </c>
      <c r="B3656" t="s">
        <v>93</v>
      </c>
      <c r="C3656">
        <v>5</v>
      </c>
      <c r="D3656">
        <v>23</v>
      </c>
      <c r="E3656" t="s">
        <v>30</v>
      </c>
      <c r="F3656" s="1" t="s">
        <v>20</v>
      </c>
      <c r="G3656" t="str">
        <f>VLOOKUP(A3656,Total!$A$1:$J$47,8,0)</f>
        <v>Upper: PU 100 | Sole: Rubber 100</v>
      </c>
      <c r="H3656" s="6">
        <f>VLOOKUP(A3656,Total!$A$1:$J$47,9,0)</f>
        <v>60</v>
      </c>
      <c r="I3656" s="5">
        <f t="shared" si="114"/>
        <v>71.399999999999991</v>
      </c>
      <c r="J3656" s="5">
        <f t="shared" si="115"/>
        <v>356.99999999999994</v>
      </c>
    </row>
    <row r="3657" spans="1:10" x14ac:dyDescent="0.25">
      <c r="A3657" t="s">
        <v>128</v>
      </c>
      <c r="B3657" t="s">
        <v>129</v>
      </c>
      <c r="C3657">
        <v>5</v>
      </c>
      <c r="D3657">
        <v>23</v>
      </c>
      <c r="E3657" t="s">
        <v>30</v>
      </c>
      <c r="F3657" s="1" t="s">
        <v>147</v>
      </c>
      <c r="G3657" t="str">
        <f>VLOOKUP(A3657,Total!$A$1:$J$47,8,0)</f>
        <v>Upper: PU 100 | Sole: Rubber 100</v>
      </c>
      <c r="H3657" s="6">
        <f>VLOOKUP(A3657,Total!$A$1:$J$47,9,0)</f>
        <v>60</v>
      </c>
      <c r="I3657" s="5">
        <f t="shared" si="114"/>
        <v>71.399999999999991</v>
      </c>
      <c r="J3657" s="5">
        <f t="shared" si="115"/>
        <v>356.99999999999994</v>
      </c>
    </row>
    <row r="3658" spans="1:10" x14ac:dyDescent="0.25">
      <c r="A3658" t="s">
        <v>128</v>
      </c>
      <c r="B3658" t="s">
        <v>129</v>
      </c>
      <c r="C3658">
        <v>5</v>
      </c>
      <c r="D3658">
        <v>23</v>
      </c>
      <c r="E3658" t="s">
        <v>30</v>
      </c>
      <c r="F3658" s="1" t="s">
        <v>20</v>
      </c>
      <c r="G3658" t="str">
        <f>VLOOKUP(A3658,Total!$A$1:$J$47,8,0)</f>
        <v>Upper: PU 100 | Sole: Rubber 100</v>
      </c>
      <c r="H3658" s="6">
        <f>VLOOKUP(A3658,Total!$A$1:$J$47,9,0)</f>
        <v>60</v>
      </c>
      <c r="I3658" s="5">
        <f t="shared" si="114"/>
        <v>71.399999999999991</v>
      </c>
      <c r="J3658" s="5">
        <f t="shared" si="115"/>
        <v>356.99999999999994</v>
      </c>
    </row>
    <row r="3659" spans="1:10" x14ac:dyDescent="0.25">
      <c r="A3659" t="s">
        <v>128</v>
      </c>
      <c r="B3659" t="s">
        <v>129</v>
      </c>
      <c r="C3659">
        <v>5</v>
      </c>
      <c r="D3659">
        <v>23</v>
      </c>
      <c r="E3659" t="s">
        <v>30</v>
      </c>
      <c r="F3659" s="1" t="s">
        <v>14</v>
      </c>
      <c r="G3659" t="str">
        <f>VLOOKUP(A3659,Total!$A$1:$J$47,8,0)</f>
        <v>Upper: PU 100 | Sole: Rubber 100</v>
      </c>
      <c r="H3659" s="6">
        <f>VLOOKUP(A3659,Total!$A$1:$J$47,9,0)</f>
        <v>60</v>
      </c>
      <c r="I3659" s="5">
        <f t="shared" si="114"/>
        <v>71.399999999999991</v>
      </c>
      <c r="J3659" s="5">
        <f t="shared" si="115"/>
        <v>356.99999999999994</v>
      </c>
    </row>
    <row r="3660" spans="1:10" x14ac:dyDescent="0.25">
      <c r="A3660" t="s">
        <v>92</v>
      </c>
      <c r="B3660" t="s">
        <v>93</v>
      </c>
      <c r="C3660">
        <v>5</v>
      </c>
      <c r="D3660">
        <v>23</v>
      </c>
      <c r="E3660" t="s">
        <v>30</v>
      </c>
      <c r="F3660" s="1" t="s">
        <v>20</v>
      </c>
      <c r="G3660" t="str">
        <f>VLOOKUP(A3660,Total!$A$1:$J$47,8,0)</f>
        <v>Upper: PU 100 | Sole: Rubber 100</v>
      </c>
      <c r="H3660" s="6">
        <f>VLOOKUP(A3660,Total!$A$1:$J$47,9,0)</f>
        <v>60</v>
      </c>
      <c r="I3660" s="5">
        <f t="shared" si="114"/>
        <v>71.399999999999991</v>
      </c>
      <c r="J3660" s="5">
        <f t="shared" si="115"/>
        <v>356.99999999999994</v>
      </c>
    </row>
    <row r="3661" spans="1:10" x14ac:dyDescent="0.25">
      <c r="A3661" t="s">
        <v>128</v>
      </c>
      <c r="B3661" t="s">
        <v>129</v>
      </c>
      <c r="C3661">
        <v>5</v>
      </c>
      <c r="D3661">
        <v>23</v>
      </c>
      <c r="E3661" t="s">
        <v>30</v>
      </c>
      <c r="F3661" s="1" t="s">
        <v>14</v>
      </c>
      <c r="G3661" t="str">
        <f>VLOOKUP(A3661,Total!$A$1:$J$47,8,0)</f>
        <v>Upper: PU 100 | Sole: Rubber 100</v>
      </c>
      <c r="H3661" s="6">
        <f>VLOOKUP(A3661,Total!$A$1:$J$47,9,0)</f>
        <v>60</v>
      </c>
      <c r="I3661" s="5">
        <f t="shared" si="114"/>
        <v>71.399999999999991</v>
      </c>
      <c r="J3661" s="5">
        <f t="shared" si="115"/>
        <v>356.99999999999994</v>
      </c>
    </row>
    <row r="3662" spans="1:10" x14ac:dyDescent="0.25">
      <c r="A3662" t="s">
        <v>92</v>
      </c>
      <c r="B3662" t="s">
        <v>93</v>
      </c>
      <c r="C3662">
        <v>5</v>
      </c>
      <c r="D3662">
        <v>23</v>
      </c>
      <c r="E3662" t="s">
        <v>30</v>
      </c>
      <c r="F3662" s="1" t="s">
        <v>148</v>
      </c>
      <c r="G3662" t="str">
        <f>VLOOKUP(A3662,Total!$A$1:$J$47,8,0)</f>
        <v>Upper: PU 100 | Sole: Rubber 100</v>
      </c>
      <c r="H3662" s="6">
        <f>VLOOKUP(A3662,Total!$A$1:$J$47,9,0)</f>
        <v>60</v>
      </c>
      <c r="I3662" s="5">
        <f t="shared" si="114"/>
        <v>71.399999999999991</v>
      </c>
      <c r="J3662" s="5">
        <f t="shared" si="115"/>
        <v>356.99999999999994</v>
      </c>
    </row>
    <row r="3663" spans="1:10" x14ac:dyDescent="0.25">
      <c r="A3663" t="s">
        <v>96</v>
      </c>
      <c r="B3663" t="s">
        <v>97</v>
      </c>
      <c r="C3663">
        <v>2</v>
      </c>
      <c r="D3663">
        <v>24</v>
      </c>
      <c r="E3663" t="s">
        <v>30</v>
      </c>
      <c r="F3663" s="1" t="s">
        <v>31</v>
      </c>
      <c r="G3663" t="str">
        <f>VLOOKUP(A3663,Total!$A$1:$J$47,8,0)</f>
        <v>Upper: Textile 100 | Sole: Plastic 100</v>
      </c>
      <c r="H3663" s="6">
        <f>VLOOKUP(A3663,Total!$A$1:$J$47,9,0)</f>
        <v>60</v>
      </c>
      <c r="I3663" s="5">
        <f t="shared" si="114"/>
        <v>71.399999999999991</v>
      </c>
      <c r="J3663" s="5">
        <f t="shared" si="115"/>
        <v>142.79999999999998</v>
      </c>
    </row>
    <row r="3664" spans="1:10" x14ac:dyDescent="0.25">
      <c r="A3664" t="s">
        <v>96</v>
      </c>
      <c r="B3664" t="s">
        <v>97</v>
      </c>
      <c r="C3664">
        <v>2</v>
      </c>
      <c r="D3664">
        <v>24</v>
      </c>
      <c r="E3664" t="s">
        <v>30</v>
      </c>
      <c r="F3664" s="1" t="s">
        <v>148</v>
      </c>
      <c r="G3664" t="str">
        <f>VLOOKUP(A3664,Total!$A$1:$J$47,8,0)</f>
        <v>Upper: Textile 100 | Sole: Plastic 100</v>
      </c>
      <c r="H3664" s="6">
        <f>VLOOKUP(A3664,Total!$A$1:$J$47,9,0)</f>
        <v>60</v>
      </c>
      <c r="I3664" s="5">
        <f t="shared" si="114"/>
        <v>71.399999999999991</v>
      </c>
      <c r="J3664" s="5">
        <f t="shared" si="115"/>
        <v>142.79999999999998</v>
      </c>
    </row>
    <row r="3665" spans="1:10" x14ac:dyDescent="0.25">
      <c r="A3665" t="s">
        <v>134</v>
      </c>
      <c r="B3665" t="s">
        <v>135</v>
      </c>
      <c r="C3665">
        <v>10</v>
      </c>
      <c r="D3665">
        <v>24</v>
      </c>
      <c r="E3665" t="s">
        <v>30</v>
      </c>
      <c r="F3665" s="1" t="s">
        <v>14</v>
      </c>
      <c r="G3665" t="str">
        <f>VLOOKUP(A3665,Total!$A$1:$J$47,8,0)</f>
        <v>Upper: Polyester 100 | Sole: Rubber 100</v>
      </c>
      <c r="H3665" s="6">
        <f>VLOOKUP(A3665,Total!$A$1:$J$47,9,0)</f>
        <v>28</v>
      </c>
      <c r="I3665" s="5">
        <f t="shared" si="114"/>
        <v>33.32</v>
      </c>
      <c r="J3665" s="5">
        <f t="shared" si="115"/>
        <v>333.2</v>
      </c>
    </row>
    <row r="3666" spans="1:10" x14ac:dyDescent="0.25">
      <c r="A3666" t="s">
        <v>99</v>
      </c>
      <c r="B3666" t="s">
        <v>100</v>
      </c>
      <c r="C3666">
        <v>12</v>
      </c>
      <c r="D3666">
        <v>24</v>
      </c>
      <c r="E3666" t="s">
        <v>30</v>
      </c>
      <c r="F3666" s="1" t="s">
        <v>31</v>
      </c>
      <c r="G3666" t="str">
        <f>VLOOKUP(A3666,Total!$A$1:$J$47,8,0)</f>
        <v>Upper: Satin 100 | Sole: Rubber 100</v>
      </c>
      <c r="H3666" s="6">
        <f>VLOOKUP(A3666,Total!$A$1:$J$47,9,0)</f>
        <v>30</v>
      </c>
      <c r="I3666" s="5">
        <f t="shared" si="114"/>
        <v>35.699999999999996</v>
      </c>
      <c r="J3666" s="5">
        <f t="shared" si="115"/>
        <v>428.4</v>
      </c>
    </row>
    <row r="3667" spans="1:10" x14ac:dyDescent="0.25">
      <c r="A3667" t="s">
        <v>123</v>
      </c>
      <c r="B3667" t="s">
        <v>124</v>
      </c>
      <c r="C3667">
        <v>4</v>
      </c>
      <c r="D3667">
        <v>24</v>
      </c>
      <c r="E3667" t="s">
        <v>30</v>
      </c>
      <c r="F3667" s="1" t="s">
        <v>147</v>
      </c>
      <c r="G3667" t="str">
        <f>VLOOKUP(A3667,Total!$A$1:$J$47,8,0)</f>
        <v>Upper: Synthetic Materials Lining And Sock: Synthetic Materials Outer: Other Synthetic Materials</v>
      </c>
      <c r="H3667" s="6">
        <f>VLOOKUP(A3667,Total!$A$1:$J$47,9,0)</f>
        <v>35</v>
      </c>
      <c r="I3667" s="5">
        <f t="shared" si="114"/>
        <v>41.65</v>
      </c>
      <c r="J3667" s="5">
        <f t="shared" si="115"/>
        <v>166.6</v>
      </c>
    </row>
    <row r="3668" spans="1:10" x14ac:dyDescent="0.25">
      <c r="A3668" t="s">
        <v>128</v>
      </c>
      <c r="B3668" t="s">
        <v>129</v>
      </c>
      <c r="C3668">
        <v>5</v>
      </c>
      <c r="D3668">
        <v>24</v>
      </c>
      <c r="E3668" t="s">
        <v>30</v>
      </c>
      <c r="F3668" s="1" t="s">
        <v>147</v>
      </c>
      <c r="G3668" t="str">
        <f>VLOOKUP(A3668,Total!$A$1:$J$47,8,0)</f>
        <v>Upper: PU 100 | Sole: Rubber 100</v>
      </c>
      <c r="H3668" s="6">
        <f>VLOOKUP(A3668,Total!$A$1:$J$47,9,0)</f>
        <v>60</v>
      </c>
      <c r="I3668" s="5">
        <f t="shared" si="114"/>
        <v>71.399999999999991</v>
      </c>
      <c r="J3668" s="5">
        <f t="shared" si="115"/>
        <v>356.99999999999994</v>
      </c>
    </row>
    <row r="3669" spans="1:10" x14ac:dyDescent="0.25">
      <c r="A3669" t="s">
        <v>107</v>
      </c>
      <c r="B3669" t="s">
        <v>109</v>
      </c>
      <c r="C3669">
        <v>4</v>
      </c>
      <c r="D3669">
        <v>24</v>
      </c>
      <c r="E3669" t="s">
        <v>30</v>
      </c>
      <c r="F3669" s="1" t="s">
        <v>148</v>
      </c>
      <c r="G3669" t="str">
        <f>VLOOKUP(A3669,Total!$A$1:$J$47,8,0)</f>
        <v>Upper: PU 100 | Sole: Rubber 100</v>
      </c>
      <c r="H3669" s="6">
        <f>VLOOKUP(A3669,Total!$A$1:$J$47,9,0)</f>
        <v>55</v>
      </c>
      <c r="I3669" s="5">
        <f t="shared" si="114"/>
        <v>65.45</v>
      </c>
      <c r="J3669" s="5">
        <f t="shared" si="115"/>
        <v>261.8</v>
      </c>
    </row>
    <row r="3670" spans="1:10" x14ac:dyDescent="0.25">
      <c r="A3670" t="s">
        <v>128</v>
      </c>
      <c r="B3670" t="s">
        <v>129</v>
      </c>
      <c r="C3670">
        <v>5</v>
      </c>
      <c r="D3670">
        <v>24</v>
      </c>
      <c r="E3670" t="s">
        <v>30</v>
      </c>
      <c r="F3670" s="1" t="s">
        <v>20</v>
      </c>
      <c r="G3670" t="str">
        <f>VLOOKUP(A3670,Total!$A$1:$J$47,8,0)</f>
        <v>Upper: PU 100 | Sole: Rubber 100</v>
      </c>
      <c r="H3670" s="6">
        <f>VLOOKUP(A3670,Total!$A$1:$J$47,9,0)</f>
        <v>60</v>
      </c>
      <c r="I3670" s="5">
        <f t="shared" si="114"/>
        <v>71.399999999999991</v>
      </c>
      <c r="J3670" s="5">
        <f t="shared" si="115"/>
        <v>356.99999999999994</v>
      </c>
    </row>
    <row r="3671" spans="1:10" x14ac:dyDescent="0.25">
      <c r="A3671" t="s">
        <v>128</v>
      </c>
      <c r="B3671" t="s">
        <v>129</v>
      </c>
      <c r="C3671">
        <v>5</v>
      </c>
      <c r="D3671">
        <v>24</v>
      </c>
      <c r="E3671" t="s">
        <v>30</v>
      </c>
      <c r="F3671" s="1" t="s">
        <v>148</v>
      </c>
      <c r="G3671" t="str">
        <f>VLOOKUP(A3671,Total!$A$1:$J$47,8,0)</f>
        <v>Upper: PU 100 | Sole: Rubber 100</v>
      </c>
      <c r="H3671" s="6">
        <f>VLOOKUP(A3671,Total!$A$1:$J$47,9,0)</f>
        <v>60</v>
      </c>
      <c r="I3671" s="5">
        <f t="shared" si="114"/>
        <v>71.399999999999991</v>
      </c>
      <c r="J3671" s="5">
        <f t="shared" si="115"/>
        <v>356.99999999999994</v>
      </c>
    </row>
    <row r="3672" spans="1:10" x14ac:dyDescent="0.25">
      <c r="A3672" t="s">
        <v>128</v>
      </c>
      <c r="B3672" t="s">
        <v>129</v>
      </c>
      <c r="C3672">
        <v>5</v>
      </c>
      <c r="D3672">
        <v>24</v>
      </c>
      <c r="E3672" t="s">
        <v>30</v>
      </c>
      <c r="F3672" s="1" t="s">
        <v>31</v>
      </c>
      <c r="G3672" t="str">
        <f>VLOOKUP(A3672,Total!$A$1:$J$47,8,0)</f>
        <v>Upper: PU 100 | Sole: Rubber 100</v>
      </c>
      <c r="H3672" s="6">
        <f>VLOOKUP(A3672,Total!$A$1:$J$47,9,0)</f>
        <v>60</v>
      </c>
      <c r="I3672" s="5">
        <f t="shared" si="114"/>
        <v>71.399999999999991</v>
      </c>
      <c r="J3672" s="5">
        <f t="shared" si="115"/>
        <v>356.99999999999994</v>
      </c>
    </row>
    <row r="3673" spans="1:10" x14ac:dyDescent="0.25">
      <c r="A3673" t="s">
        <v>128</v>
      </c>
      <c r="B3673" t="s">
        <v>129</v>
      </c>
      <c r="C3673">
        <v>5</v>
      </c>
      <c r="D3673">
        <v>24</v>
      </c>
      <c r="E3673" t="s">
        <v>30</v>
      </c>
      <c r="F3673" s="1" t="s">
        <v>14</v>
      </c>
      <c r="G3673" t="str">
        <f>VLOOKUP(A3673,Total!$A$1:$J$47,8,0)</f>
        <v>Upper: PU 100 | Sole: Rubber 100</v>
      </c>
      <c r="H3673" s="6">
        <f>VLOOKUP(A3673,Total!$A$1:$J$47,9,0)</f>
        <v>60</v>
      </c>
      <c r="I3673" s="5">
        <f t="shared" si="114"/>
        <v>71.399999999999991</v>
      </c>
      <c r="J3673" s="5">
        <f t="shared" si="115"/>
        <v>356.99999999999994</v>
      </c>
    </row>
    <row r="3674" spans="1:10" x14ac:dyDescent="0.25">
      <c r="A3674" t="s">
        <v>128</v>
      </c>
      <c r="B3674" t="s">
        <v>129</v>
      </c>
      <c r="C3674">
        <v>5</v>
      </c>
      <c r="D3674">
        <v>24</v>
      </c>
      <c r="E3674" t="s">
        <v>30</v>
      </c>
      <c r="F3674" s="1" t="s">
        <v>22</v>
      </c>
      <c r="G3674" t="str">
        <f>VLOOKUP(A3674,Total!$A$1:$J$47,8,0)</f>
        <v>Upper: PU 100 | Sole: Rubber 100</v>
      </c>
      <c r="H3674" s="6">
        <f>VLOOKUP(A3674,Total!$A$1:$J$47,9,0)</f>
        <v>60</v>
      </c>
      <c r="I3674" s="5">
        <f t="shared" si="114"/>
        <v>71.399999999999991</v>
      </c>
      <c r="J3674" s="5">
        <f t="shared" si="115"/>
        <v>356.99999999999994</v>
      </c>
    </row>
    <row r="3675" spans="1:10" x14ac:dyDescent="0.25">
      <c r="A3675" t="s">
        <v>107</v>
      </c>
      <c r="B3675" t="s">
        <v>109</v>
      </c>
      <c r="C3675">
        <v>4</v>
      </c>
      <c r="D3675">
        <v>24</v>
      </c>
      <c r="E3675" t="s">
        <v>30</v>
      </c>
      <c r="F3675" s="1" t="s">
        <v>14</v>
      </c>
      <c r="G3675" t="str">
        <f>VLOOKUP(A3675,Total!$A$1:$J$47,8,0)</f>
        <v>Upper: PU 100 | Sole: Rubber 100</v>
      </c>
      <c r="H3675" s="6">
        <f>VLOOKUP(A3675,Total!$A$1:$J$47,9,0)</f>
        <v>55</v>
      </c>
      <c r="I3675" s="5">
        <f t="shared" si="114"/>
        <v>65.45</v>
      </c>
      <c r="J3675" s="5">
        <f t="shared" si="115"/>
        <v>261.8</v>
      </c>
    </row>
    <row r="3676" spans="1:10" x14ac:dyDescent="0.25">
      <c r="A3676" t="s">
        <v>128</v>
      </c>
      <c r="B3676" t="s">
        <v>129</v>
      </c>
      <c r="C3676">
        <v>5</v>
      </c>
      <c r="D3676">
        <v>24</v>
      </c>
      <c r="E3676" t="s">
        <v>30</v>
      </c>
      <c r="F3676" s="1" t="s">
        <v>148</v>
      </c>
      <c r="G3676" t="str">
        <f>VLOOKUP(A3676,Total!$A$1:$J$47,8,0)</f>
        <v>Upper: PU 100 | Sole: Rubber 100</v>
      </c>
      <c r="H3676" s="6">
        <f>VLOOKUP(A3676,Total!$A$1:$J$47,9,0)</f>
        <v>60</v>
      </c>
      <c r="I3676" s="5">
        <f t="shared" si="114"/>
        <v>71.399999999999991</v>
      </c>
      <c r="J3676" s="5">
        <f t="shared" si="115"/>
        <v>356.99999999999994</v>
      </c>
    </row>
    <row r="3677" spans="1:10" x14ac:dyDescent="0.25">
      <c r="A3677" t="s">
        <v>128</v>
      </c>
      <c r="B3677" t="s">
        <v>129</v>
      </c>
      <c r="C3677">
        <v>5</v>
      </c>
      <c r="D3677">
        <v>24</v>
      </c>
      <c r="E3677" t="s">
        <v>30</v>
      </c>
      <c r="F3677" s="1" t="s">
        <v>20</v>
      </c>
      <c r="G3677" t="str">
        <f>VLOOKUP(A3677,Total!$A$1:$J$47,8,0)</f>
        <v>Upper: PU 100 | Sole: Rubber 100</v>
      </c>
      <c r="H3677" s="6">
        <f>VLOOKUP(A3677,Total!$A$1:$J$47,9,0)</f>
        <v>60</v>
      </c>
      <c r="I3677" s="5">
        <f t="shared" si="114"/>
        <v>71.399999999999991</v>
      </c>
      <c r="J3677" s="5">
        <f t="shared" si="115"/>
        <v>356.99999999999994</v>
      </c>
    </row>
    <row r="3678" spans="1:10" x14ac:dyDescent="0.25">
      <c r="A3678" t="s">
        <v>128</v>
      </c>
      <c r="B3678" t="s">
        <v>129</v>
      </c>
      <c r="C3678">
        <v>5</v>
      </c>
      <c r="D3678">
        <v>24</v>
      </c>
      <c r="E3678" t="s">
        <v>30</v>
      </c>
      <c r="F3678" s="1" t="s">
        <v>147</v>
      </c>
      <c r="G3678" t="str">
        <f>VLOOKUP(A3678,Total!$A$1:$J$47,8,0)</f>
        <v>Upper: PU 100 | Sole: Rubber 100</v>
      </c>
      <c r="H3678" s="6">
        <f>VLOOKUP(A3678,Total!$A$1:$J$47,9,0)</f>
        <v>60</v>
      </c>
      <c r="I3678" s="5">
        <f t="shared" si="114"/>
        <v>71.399999999999991</v>
      </c>
      <c r="J3678" s="5">
        <f t="shared" si="115"/>
        <v>356.99999999999994</v>
      </c>
    </row>
    <row r="3679" spans="1:10" x14ac:dyDescent="0.25">
      <c r="A3679" t="s">
        <v>38</v>
      </c>
      <c r="B3679" t="s">
        <v>40</v>
      </c>
      <c r="C3679">
        <v>5</v>
      </c>
      <c r="D3679">
        <v>24</v>
      </c>
      <c r="E3679" t="s">
        <v>30</v>
      </c>
      <c r="F3679" s="1" t="s">
        <v>14</v>
      </c>
      <c r="G3679" t="str">
        <f>VLOOKUP(A3679,Total!$A$1:$J$47,8,0)</f>
        <v>Upper: PU 100 | Sole: Rubber 100</v>
      </c>
      <c r="H3679" s="6">
        <f>VLOOKUP(A3679,Total!$A$1:$J$47,9,0)</f>
        <v>50</v>
      </c>
      <c r="I3679" s="5">
        <f t="shared" si="114"/>
        <v>59.5</v>
      </c>
      <c r="J3679" s="5">
        <f t="shared" si="115"/>
        <v>297.5</v>
      </c>
    </row>
    <row r="3680" spans="1:10" x14ac:dyDescent="0.25">
      <c r="A3680" t="s">
        <v>38</v>
      </c>
      <c r="B3680" t="s">
        <v>40</v>
      </c>
      <c r="C3680">
        <v>5</v>
      </c>
      <c r="D3680">
        <v>24</v>
      </c>
      <c r="E3680" t="s">
        <v>30</v>
      </c>
      <c r="F3680" s="1" t="s">
        <v>147</v>
      </c>
      <c r="G3680" t="str">
        <f>VLOOKUP(A3680,Total!$A$1:$J$47,8,0)</f>
        <v>Upper: PU 100 | Sole: Rubber 100</v>
      </c>
      <c r="H3680" s="6">
        <f>VLOOKUP(A3680,Total!$A$1:$J$47,9,0)</f>
        <v>50</v>
      </c>
      <c r="I3680" s="5">
        <f t="shared" si="114"/>
        <v>59.5</v>
      </c>
      <c r="J3680" s="5">
        <f t="shared" si="115"/>
        <v>297.5</v>
      </c>
    </row>
    <row r="3681" spans="1:10" x14ac:dyDescent="0.25">
      <c r="A3681" t="s">
        <v>46</v>
      </c>
      <c r="B3681" t="s">
        <v>47</v>
      </c>
      <c r="C3681">
        <v>6</v>
      </c>
      <c r="D3681">
        <v>24</v>
      </c>
      <c r="E3681" t="s">
        <v>30</v>
      </c>
      <c r="F3681" s="1" t="s">
        <v>14</v>
      </c>
      <c r="G3681" t="str">
        <f>VLOOKUP(A3681,Total!$A$1:$J$47,8,0)</f>
        <v>Upper: PU 100 | Sole: Rubber 100</v>
      </c>
      <c r="H3681" s="6">
        <f>VLOOKUP(A3681,Total!$A$1:$J$47,9,0)</f>
        <v>55</v>
      </c>
      <c r="I3681" s="5">
        <f t="shared" si="114"/>
        <v>65.45</v>
      </c>
      <c r="J3681" s="5">
        <f t="shared" si="115"/>
        <v>392.70000000000005</v>
      </c>
    </row>
    <row r="3682" spans="1:10" x14ac:dyDescent="0.25">
      <c r="A3682" t="s">
        <v>128</v>
      </c>
      <c r="B3682" t="s">
        <v>129</v>
      </c>
      <c r="C3682">
        <v>5</v>
      </c>
      <c r="D3682">
        <v>24</v>
      </c>
      <c r="E3682" t="s">
        <v>30</v>
      </c>
      <c r="F3682" s="1" t="s">
        <v>22</v>
      </c>
      <c r="G3682" t="str">
        <f>VLOOKUP(A3682,Total!$A$1:$J$47,8,0)</f>
        <v>Upper: PU 100 | Sole: Rubber 100</v>
      </c>
      <c r="H3682" s="6">
        <f>VLOOKUP(A3682,Total!$A$1:$J$47,9,0)</f>
        <v>60</v>
      </c>
      <c r="I3682" s="5">
        <f t="shared" si="114"/>
        <v>71.399999999999991</v>
      </c>
      <c r="J3682" s="5">
        <f t="shared" si="115"/>
        <v>356.99999999999994</v>
      </c>
    </row>
    <row r="3683" spans="1:10" x14ac:dyDescent="0.25">
      <c r="A3683" t="s">
        <v>46</v>
      </c>
      <c r="B3683" t="s">
        <v>47</v>
      </c>
      <c r="C3683">
        <v>6</v>
      </c>
      <c r="D3683">
        <v>24</v>
      </c>
      <c r="E3683" t="s">
        <v>30</v>
      </c>
      <c r="F3683" s="1" t="s">
        <v>147</v>
      </c>
      <c r="G3683" t="str">
        <f>VLOOKUP(A3683,Total!$A$1:$J$47,8,0)</f>
        <v>Upper: PU 100 | Sole: Rubber 100</v>
      </c>
      <c r="H3683" s="6">
        <f>VLOOKUP(A3683,Total!$A$1:$J$47,9,0)</f>
        <v>55</v>
      </c>
      <c r="I3683" s="5">
        <f t="shared" si="114"/>
        <v>65.45</v>
      </c>
      <c r="J3683" s="5">
        <f t="shared" si="115"/>
        <v>392.70000000000005</v>
      </c>
    </row>
    <row r="3684" spans="1:10" x14ac:dyDescent="0.25">
      <c r="A3684" t="s">
        <v>128</v>
      </c>
      <c r="B3684" t="s">
        <v>129</v>
      </c>
      <c r="C3684">
        <v>5</v>
      </c>
      <c r="D3684">
        <v>24</v>
      </c>
      <c r="E3684" t="s">
        <v>30</v>
      </c>
      <c r="F3684" s="1" t="s">
        <v>148</v>
      </c>
      <c r="G3684" t="str">
        <f>VLOOKUP(A3684,Total!$A$1:$J$47,8,0)</f>
        <v>Upper: PU 100 | Sole: Rubber 100</v>
      </c>
      <c r="H3684" s="6">
        <f>VLOOKUP(A3684,Total!$A$1:$J$47,9,0)</f>
        <v>60</v>
      </c>
      <c r="I3684" s="5">
        <f t="shared" si="114"/>
        <v>71.399999999999991</v>
      </c>
      <c r="J3684" s="5">
        <f t="shared" si="115"/>
        <v>356.99999999999994</v>
      </c>
    </row>
    <row r="3685" spans="1:10" x14ac:dyDescent="0.25">
      <c r="A3685" t="s">
        <v>128</v>
      </c>
      <c r="B3685" t="s">
        <v>129</v>
      </c>
      <c r="C3685">
        <v>5</v>
      </c>
      <c r="D3685">
        <v>24</v>
      </c>
      <c r="E3685" t="s">
        <v>30</v>
      </c>
      <c r="F3685" s="1" t="s">
        <v>31</v>
      </c>
      <c r="G3685" t="str">
        <f>VLOOKUP(A3685,Total!$A$1:$J$47,8,0)</f>
        <v>Upper: PU 100 | Sole: Rubber 100</v>
      </c>
      <c r="H3685" s="6">
        <f>VLOOKUP(A3685,Total!$A$1:$J$47,9,0)</f>
        <v>60</v>
      </c>
      <c r="I3685" s="5">
        <f t="shared" si="114"/>
        <v>71.399999999999991</v>
      </c>
      <c r="J3685" s="5">
        <f t="shared" si="115"/>
        <v>356.99999999999994</v>
      </c>
    </row>
    <row r="3686" spans="1:10" x14ac:dyDescent="0.25">
      <c r="A3686" t="s">
        <v>128</v>
      </c>
      <c r="B3686" t="s">
        <v>129</v>
      </c>
      <c r="C3686">
        <v>5</v>
      </c>
      <c r="D3686">
        <v>24</v>
      </c>
      <c r="E3686" t="s">
        <v>30</v>
      </c>
      <c r="F3686" s="1" t="s">
        <v>20</v>
      </c>
      <c r="G3686" t="str">
        <f>VLOOKUP(A3686,Total!$A$1:$J$47,8,0)</f>
        <v>Upper: PU 100 | Sole: Rubber 100</v>
      </c>
      <c r="H3686" s="6">
        <f>VLOOKUP(A3686,Total!$A$1:$J$47,9,0)</f>
        <v>60</v>
      </c>
      <c r="I3686" s="5">
        <f t="shared" si="114"/>
        <v>71.399999999999991</v>
      </c>
      <c r="J3686" s="5">
        <f t="shared" si="115"/>
        <v>356.99999999999994</v>
      </c>
    </row>
    <row r="3687" spans="1:10" x14ac:dyDescent="0.25">
      <c r="A3687" t="s">
        <v>128</v>
      </c>
      <c r="B3687" t="s">
        <v>129</v>
      </c>
      <c r="C3687">
        <v>5</v>
      </c>
      <c r="D3687">
        <v>1</v>
      </c>
      <c r="E3687" t="s">
        <v>30</v>
      </c>
      <c r="F3687" s="1" t="s">
        <v>20</v>
      </c>
      <c r="G3687" t="str">
        <f>VLOOKUP(A3687,Total!$A$1:$J$47,8,0)</f>
        <v>Upper: PU 100 | Sole: Rubber 100</v>
      </c>
      <c r="H3687" s="6">
        <f>VLOOKUP(A3687,Total!$A$1:$J$47,9,0)</f>
        <v>60</v>
      </c>
      <c r="I3687" s="5">
        <f t="shared" si="114"/>
        <v>71.399999999999991</v>
      </c>
      <c r="J3687" s="5">
        <f t="shared" si="115"/>
        <v>356.99999999999994</v>
      </c>
    </row>
    <row r="3688" spans="1:10" x14ac:dyDescent="0.25">
      <c r="A3688" t="s">
        <v>128</v>
      </c>
      <c r="B3688" t="s">
        <v>129</v>
      </c>
      <c r="C3688">
        <v>5</v>
      </c>
      <c r="D3688">
        <v>1</v>
      </c>
      <c r="E3688" t="s">
        <v>30</v>
      </c>
      <c r="F3688" s="1" t="s">
        <v>147</v>
      </c>
      <c r="G3688" t="str">
        <f>VLOOKUP(A3688,Total!$A$1:$J$47,8,0)</f>
        <v>Upper: PU 100 | Sole: Rubber 100</v>
      </c>
      <c r="H3688" s="6">
        <f>VLOOKUP(A3688,Total!$A$1:$J$47,9,0)</f>
        <v>60</v>
      </c>
      <c r="I3688" s="5">
        <f t="shared" si="114"/>
        <v>71.399999999999991</v>
      </c>
      <c r="J3688" s="5">
        <f t="shared" si="115"/>
        <v>356.99999999999994</v>
      </c>
    </row>
    <row r="3689" spans="1:10" x14ac:dyDescent="0.25">
      <c r="A3689" t="s">
        <v>128</v>
      </c>
      <c r="B3689" t="s">
        <v>129</v>
      </c>
      <c r="C3689">
        <v>5</v>
      </c>
      <c r="D3689">
        <v>1</v>
      </c>
      <c r="E3689" t="s">
        <v>30</v>
      </c>
      <c r="F3689" s="1" t="s">
        <v>20</v>
      </c>
      <c r="G3689" t="str">
        <f>VLOOKUP(A3689,Total!$A$1:$J$47,8,0)</f>
        <v>Upper: PU 100 | Sole: Rubber 100</v>
      </c>
      <c r="H3689" s="6">
        <f>VLOOKUP(A3689,Total!$A$1:$J$47,9,0)</f>
        <v>60</v>
      </c>
      <c r="I3689" s="5">
        <f t="shared" si="114"/>
        <v>71.399999999999991</v>
      </c>
      <c r="J3689" s="5">
        <f t="shared" si="115"/>
        <v>356.99999999999994</v>
      </c>
    </row>
    <row r="3690" spans="1:10" x14ac:dyDescent="0.25">
      <c r="A3690" t="s">
        <v>128</v>
      </c>
      <c r="B3690" t="s">
        <v>129</v>
      </c>
      <c r="C3690">
        <v>5</v>
      </c>
      <c r="D3690">
        <v>1</v>
      </c>
      <c r="E3690" t="s">
        <v>30</v>
      </c>
      <c r="F3690" s="1" t="s">
        <v>148</v>
      </c>
      <c r="G3690" t="str">
        <f>VLOOKUP(A3690,Total!$A$1:$J$47,8,0)</f>
        <v>Upper: PU 100 | Sole: Rubber 100</v>
      </c>
      <c r="H3690" s="6">
        <f>VLOOKUP(A3690,Total!$A$1:$J$47,9,0)</f>
        <v>60</v>
      </c>
      <c r="I3690" s="5">
        <f t="shared" si="114"/>
        <v>71.399999999999991</v>
      </c>
      <c r="J3690" s="5">
        <f t="shared" si="115"/>
        <v>356.99999999999994</v>
      </c>
    </row>
    <row r="3691" spans="1:10" x14ac:dyDescent="0.25">
      <c r="A3691" t="s">
        <v>132</v>
      </c>
      <c r="B3691" t="s">
        <v>133</v>
      </c>
      <c r="C3691">
        <v>4</v>
      </c>
      <c r="D3691">
        <v>1</v>
      </c>
      <c r="E3691" t="s">
        <v>30</v>
      </c>
      <c r="F3691" s="1" t="s">
        <v>31</v>
      </c>
      <c r="G3691" t="str">
        <f>VLOOKUP(A3691,Total!$A$1:$J$47,8,0)</f>
        <v>Upper: PU 100 | Sole: Rubber 100</v>
      </c>
      <c r="H3691" s="6">
        <f>VLOOKUP(A3691,Total!$A$1:$J$47,9,0)</f>
        <v>55</v>
      </c>
      <c r="I3691" s="5">
        <f t="shared" si="114"/>
        <v>65.45</v>
      </c>
      <c r="J3691" s="5">
        <f t="shared" si="115"/>
        <v>261.8</v>
      </c>
    </row>
    <row r="3692" spans="1:10" x14ac:dyDescent="0.25">
      <c r="A3692" t="s">
        <v>58</v>
      </c>
      <c r="B3692" t="s">
        <v>59</v>
      </c>
      <c r="C3692">
        <v>2</v>
      </c>
      <c r="D3692">
        <v>1</v>
      </c>
      <c r="E3692" t="s">
        <v>30</v>
      </c>
      <c r="F3692" s="1" t="s">
        <v>147</v>
      </c>
      <c r="G3692" t="str">
        <f>VLOOKUP(A3692,Total!$A$1:$J$47,8,0)</f>
        <v>Upper: PU 100 | Sole: Thermoplastic Rubber 100</v>
      </c>
      <c r="H3692" s="6">
        <f>VLOOKUP(A3692,Total!$A$1:$J$47,9,0)</f>
        <v>55</v>
      </c>
      <c r="I3692" s="5">
        <f t="shared" si="114"/>
        <v>65.45</v>
      </c>
      <c r="J3692" s="5">
        <f t="shared" si="115"/>
        <v>130.9</v>
      </c>
    </row>
    <row r="3693" spans="1:10" x14ac:dyDescent="0.25">
      <c r="A3693" t="s">
        <v>46</v>
      </c>
      <c r="B3693" t="s">
        <v>47</v>
      </c>
      <c r="C3693">
        <v>6</v>
      </c>
      <c r="D3693">
        <v>1</v>
      </c>
      <c r="E3693" t="s">
        <v>30</v>
      </c>
      <c r="F3693" s="1" t="s">
        <v>20</v>
      </c>
      <c r="G3693" t="str">
        <f>VLOOKUP(A3693,Total!$A$1:$J$47,8,0)</f>
        <v>Upper: PU 100 | Sole: Rubber 100</v>
      </c>
      <c r="H3693" s="6">
        <f>VLOOKUP(A3693,Total!$A$1:$J$47,9,0)</f>
        <v>55</v>
      </c>
      <c r="I3693" s="5">
        <f t="shared" si="114"/>
        <v>65.45</v>
      </c>
      <c r="J3693" s="5">
        <f t="shared" si="115"/>
        <v>392.70000000000005</v>
      </c>
    </row>
    <row r="3694" spans="1:10" x14ac:dyDescent="0.25">
      <c r="A3694" t="s">
        <v>38</v>
      </c>
      <c r="B3694" t="s">
        <v>40</v>
      </c>
      <c r="C3694">
        <v>5</v>
      </c>
      <c r="D3694">
        <v>1</v>
      </c>
      <c r="E3694" t="s">
        <v>30</v>
      </c>
      <c r="F3694" s="1" t="s">
        <v>20</v>
      </c>
      <c r="G3694" t="str">
        <f>VLOOKUP(A3694,Total!$A$1:$J$47,8,0)</f>
        <v>Upper: PU 100 | Sole: Rubber 100</v>
      </c>
      <c r="H3694" s="6">
        <f>VLOOKUP(A3694,Total!$A$1:$J$47,9,0)</f>
        <v>50</v>
      </c>
      <c r="I3694" s="5">
        <f t="shared" si="114"/>
        <v>59.5</v>
      </c>
      <c r="J3694" s="5">
        <f t="shared" si="115"/>
        <v>297.5</v>
      </c>
    </row>
    <row r="3695" spans="1:10" x14ac:dyDescent="0.25">
      <c r="A3695" t="s">
        <v>38</v>
      </c>
      <c r="B3695" t="s">
        <v>40</v>
      </c>
      <c r="C3695">
        <v>5</v>
      </c>
      <c r="D3695">
        <v>1</v>
      </c>
      <c r="E3695" t="s">
        <v>30</v>
      </c>
      <c r="F3695" s="1" t="s">
        <v>147</v>
      </c>
      <c r="G3695" t="str">
        <f>VLOOKUP(A3695,Total!$A$1:$J$47,8,0)</f>
        <v>Upper: PU 100 | Sole: Rubber 100</v>
      </c>
      <c r="H3695" s="6">
        <f>VLOOKUP(A3695,Total!$A$1:$J$47,9,0)</f>
        <v>50</v>
      </c>
      <c r="I3695" s="5">
        <f t="shared" si="114"/>
        <v>59.5</v>
      </c>
      <c r="J3695" s="5">
        <f t="shared" si="115"/>
        <v>297.5</v>
      </c>
    </row>
    <row r="3696" spans="1:10" x14ac:dyDescent="0.25">
      <c r="A3696" t="s">
        <v>82</v>
      </c>
      <c r="B3696" t="s">
        <v>84</v>
      </c>
      <c r="C3696">
        <v>10</v>
      </c>
      <c r="D3696">
        <v>1</v>
      </c>
      <c r="E3696" t="s">
        <v>30</v>
      </c>
      <c r="F3696" s="1" t="s">
        <v>20</v>
      </c>
      <c r="G3696" t="str">
        <f>VLOOKUP(A3696,Total!$A$1:$J$47,8,0)</f>
        <v>Upper: PU 100 | Sole: Rubber 100</v>
      </c>
      <c r="H3696" s="6">
        <f>VLOOKUP(A3696,Total!$A$1:$J$47,9,0)</f>
        <v>32</v>
      </c>
      <c r="I3696" s="5">
        <f t="shared" si="114"/>
        <v>38.08</v>
      </c>
      <c r="J3696" s="5">
        <f t="shared" si="115"/>
        <v>380.79999999999995</v>
      </c>
    </row>
    <row r="3697" spans="1:10" x14ac:dyDescent="0.25">
      <c r="A3697" t="s">
        <v>38</v>
      </c>
      <c r="B3697" t="s">
        <v>40</v>
      </c>
      <c r="C3697">
        <v>5</v>
      </c>
      <c r="D3697">
        <v>1</v>
      </c>
      <c r="E3697" t="s">
        <v>30</v>
      </c>
      <c r="F3697" s="1" t="s">
        <v>148</v>
      </c>
      <c r="G3697" t="str">
        <f>VLOOKUP(A3697,Total!$A$1:$J$47,8,0)</f>
        <v>Upper: PU 100 | Sole: Rubber 100</v>
      </c>
      <c r="H3697" s="6">
        <f>VLOOKUP(A3697,Total!$A$1:$J$47,9,0)</f>
        <v>50</v>
      </c>
      <c r="I3697" s="5">
        <f t="shared" si="114"/>
        <v>59.5</v>
      </c>
      <c r="J3697" s="5">
        <f t="shared" si="115"/>
        <v>297.5</v>
      </c>
    </row>
    <row r="3698" spans="1:10" x14ac:dyDescent="0.25">
      <c r="A3698" t="s">
        <v>72</v>
      </c>
      <c r="B3698" t="s">
        <v>73</v>
      </c>
      <c r="C3698">
        <v>15</v>
      </c>
      <c r="D3698">
        <v>1</v>
      </c>
      <c r="E3698" t="s">
        <v>30</v>
      </c>
      <c r="F3698" s="1" t="s">
        <v>31</v>
      </c>
      <c r="G3698" t="str">
        <f>VLOOKUP(A3698,Total!$A$1:$J$47,8,0)</f>
        <v>Upper: 100% PU Sole: 100% TPR</v>
      </c>
      <c r="H3698" s="6">
        <f>VLOOKUP(A3698,Total!$A$1:$J$47,9,0)</f>
        <v>22</v>
      </c>
      <c r="I3698" s="5">
        <f t="shared" si="114"/>
        <v>26.18</v>
      </c>
      <c r="J3698" s="5">
        <f t="shared" si="115"/>
        <v>392.7</v>
      </c>
    </row>
    <row r="3699" spans="1:10" x14ac:dyDescent="0.25">
      <c r="A3699" t="s">
        <v>134</v>
      </c>
      <c r="B3699" t="s">
        <v>135</v>
      </c>
      <c r="C3699">
        <v>10</v>
      </c>
      <c r="D3699">
        <v>1</v>
      </c>
      <c r="E3699" t="s">
        <v>30</v>
      </c>
      <c r="F3699" s="1" t="s">
        <v>148</v>
      </c>
      <c r="G3699" t="str">
        <f>VLOOKUP(A3699,Total!$A$1:$J$47,8,0)</f>
        <v>Upper: Polyester 100 | Sole: Rubber 100</v>
      </c>
      <c r="H3699" s="6">
        <f>VLOOKUP(A3699,Total!$A$1:$J$47,9,0)</f>
        <v>28</v>
      </c>
      <c r="I3699" s="5">
        <f t="shared" si="114"/>
        <v>33.32</v>
      </c>
      <c r="J3699" s="5">
        <f t="shared" si="115"/>
        <v>333.2</v>
      </c>
    </row>
    <row r="3700" spans="1:10" x14ac:dyDescent="0.25">
      <c r="A3700" t="s">
        <v>58</v>
      </c>
      <c r="B3700" t="s">
        <v>59</v>
      </c>
      <c r="C3700">
        <v>2</v>
      </c>
      <c r="D3700">
        <v>1</v>
      </c>
      <c r="E3700" t="s">
        <v>30</v>
      </c>
      <c r="F3700" s="1" t="s">
        <v>22</v>
      </c>
      <c r="G3700" t="str">
        <f>VLOOKUP(A3700,Total!$A$1:$J$47,8,0)</f>
        <v>Upper: PU 100 | Sole: Thermoplastic Rubber 100</v>
      </c>
      <c r="H3700" s="6">
        <f>VLOOKUP(A3700,Total!$A$1:$J$47,9,0)</f>
        <v>55</v>
      </c>
      <c r="I3700" s="5">
        <f t="shared" si="114"/>
        <v>65.45</v>
      </c>
      <c r="J3700" s="5">
        <f t="shared" si="115"/>
        <v>130.9</v>
      </c>
    </row>
    <row r="3701" spans="1:10" x14ac:dyDescent="0.25">
      <c r="A3701" t="s">
        <v>128</v>
      </c>
      <c r="B3701" t="s">
        <v>129</v>
      </c>
      <c r="C3701">
        <v>5</v>
      </c>
      <c r="D3701">
        <v>1</v>
      </c>
      <c r="E3701" t="s">
        <v>30</v>
      </c>
      <c r="F3701" s="1" t="s">
        <v>148</v>
      </c>
      <c r="G3701" t="str">
        <f>VLOOKUP(A3701,Total!$A$1:$J$47,8,0)</f>
        <v>Upper: PU 100 | Sole: Rubber 100</v>
      </c>
      <c r="H3701" s="6">
        <f>VLOOKUP(A3701,Total!$A$1:$J$47,9,0)</f>
        <v>60</v>
      </c>
      <c r="I3701" s="5">
        <f t="shared" si="114"/>
        <v>71.399999999999991</v>
      </c>
      <c r="J3701" s="5">
        <f t="shared" si="115"/>
        <v>356.99999999999994</v>
      </c>
    </row>
    <row r="3702" spans="1:10" x14ac:dyDescent="0.25">
      <c r="A3702" t="s">
        <v>68</v>
      </c>
      <c r="B3702" t="s">
        <v>69</v>
      </c>
      <c r="C3702">
        <v>2</v>
      </c>
      <c r="D3702">
        <v>1</v>
      </c>
      <c r="E3702" t="s">
        <v>30</v>
      </c>
      <c r="F3702" s="1" t="s">
        <v>14</v>
      </c>
      <c r="G3702" t="str">
        <f>VLOOKUP(A3702,Total!$A$1:$J$47,8,0)</f>
        <v>Upper: PU 100 | Sole: Thermoplastic Rubber 100</v>
      </c>
      <c r="H3702" s="6">
        <f>VLOOKUP(A3702,Total!$A$1:$J$47,9,0)</f>
        <v>55</v>
      </c>
      <c r="I3702" s="5">
        <f t="shared" si="114"/>
        <v>65.45</v>
      </c>
      <c r="J3702" s="5">
        <f t="shared" si="115"/>
        <v>130.9</v>
      </c>
    </row>
    <row r="3703" spans="1:10" x14ac:dyDescent="0.25">
      <c r="A3703" t="s">
        <v>128</v>
      </c>
      <c r="B3703" t="s">
        <v>129</v>
      </c>
      <c r="C3703">
        <v>5</v>
      </c>
      <c r="D3703">
        <v>1</v>
      </c>
      <c r="E3703" t="s">
        <v>30</v>
      </c>
      <c r="F3703" s="1" t="s">
        <v>14</v>
      </c>
      <c r="G3703" t="str">
        <f>VLOOKUP(A3703,Total!$A$1:$J$47,8,0)</f>
        <v>Upper: PU 100 | Sole: Rubber 100</v>
      </c>
      <c r="H3703" s="6">
        <f>VLOOKUP(A3703,Total!$A$1:$J$47,9,0)</f>
        <v>60</v>
      </c>
      <c r="I3703" s="5">
        <f t="shared" si="114"/>
        <v>71.399999999999991</v>
      </c>
      <c r="J3703" s="5">
        <f t="shared" si="115"/>
        <v>356.99999999999994</v>
      </c>
    </row>
    <row r="3704" spans="1:10" x14ac:dyDescent="0.25">
      <c r="A3704" t="s">
        <v>128</v>
      </c>
      <c r="B3704" t="s">
        <v>129</v>
      </c>
      <c r="C3704">
        <v>5</v>
      </c>
      <c r="D3704">
        <v>1</v>
      </c>
      <c r="E3704" t="s">
        <v>30</v>
      </c>
      <c r="F3704" s="1" t="s">
        <v>22</v>
      </c>
      <c r="G3704" t="str">
        <f>VLOOKUP(A3704,Total!$A$1:$J$47,8,0)</f>
        <v>Upper: PU 100 | Sole: Rubber 100</v>
      </c>
      <c r="H3704" s="6">
        <f>VLOOKUP(A3704,Total!$A$1:$J$47,9,0)</f>
        <v>60</v>
      </c>
      <c r="I3704" s="5">
        <f t="shared" si="114"/>
        <v>71.399999999999991</v>
      </c>
      <c r="J3704" s="5">
        <f t="shared" si="115"/>
        <v>356.99999999999994</v>
      </c>
    </row>
    <row r="3705" spans="1:10" x14ac:dyDescent="0.25">
      <c r="A3705" t="s">
        <v>128</v>
      </c>
      <c r="B3705" t="s">
        <v>129</v>
      </c>
      <c r="C3705">
        <v>5</v>
      </c>
      <c r="D3705">
        <v>1</v>
      </c>
      <c r="E3705" t="s">
        <v>30</v>
      </c>
      <c r="F3705" s="1" t="s">
        <v>31</v>
      </c>
      <c r="G3705" t="str">
        <f>VLOOKUP(A3705,Total!$A$1:$J$47,8,0)</f>
        <v>Upper: PU 100 | Sole: Rubber 100</v>
      </c>
      <c r="H3705" s="6">
        <f>VLOOKUP(A3705,Total!$A$1:$J$47,9,0)</f>
        <v>60</v>
      </c>
      <c r="I3705" s="5">
        <f t="shared" si="114"/>
        <v>71.399999999999991</v>
      </c>
      <c r="J3705" s="5">
        <f t="shared" si="115"/>
        <v>356.99999999999994</v>
      </c>
    </row>
    <row r="3706" spans="1:10" x14ac:dyDescent="0.25">
      <c r="A3706" t="s">
        <v>128</v>
      </c>
      <c r="B3706" t="s">
        <v>129</v>
      </c>
      <c r="C3706">
        <v>5</v>
      </c>
      <c r="D3706">
        <v>1</v>
      </c>
      <c r="E3706" t="s">
        <v>30</v>
      </c>
      <c r="F3706" s="1" t="s">
        <v>148</v>
      </c>
      <c r="G3706" t="str">
        <f>VLOOKUP(A3706,Total!$A$1:$J$47,8,0)</f>
        <v>Upper: PU 100 | Sole: Rubber 100</v>
      </c>
      <c r="H3706" s="6">
        <f>VLOOKUP(A3706,Total!$A$1:$J$47,9,0)</f>
        <v>60</v>
      </c>
      <c r="I3706" s="5">
        <f t="shared" si="114"/>
        <v>71.399999999999991</v>
      </c>
      <c r="J3706" s="5">
        <f t="shared" si="115"/>
        <v>356.99999999999994</v>
      </c>
    </row>
    <row r="3707" spans="1:10" x14ac:dyDescent="0.25">
      <c r="A3707" t="s">
        <v>128</v>
      </c>
      <c r="B3707" t="s">
        <v>129</v>
      </c>
      <c r="C3707">
        <v>5</v>
      </c>
      <c r="D3707">
        <v>1</v>
      </c>
      <c r="E3707" t="s">
        <v>30</v>
      </c>
      <c r="F3707" s="1" t="s">
        <v>20</v>
      </c>
      <c r="G3707" t="str">
        <f>VLOOKUP(A3707,Total!$A$1:$J$47,8,0)</f>
        <v>Upper: PU 100 | Sole: Rubber 100</v>
      </c>
      <c r="H3707" s="6">
        <f>VLOOKUP(A3707,Total!$A$1:$J$47,9,0)</f>
        <v>60</v>
      </c>
      <c r="I3707" s="5">
        <f t="shared" si="114"/>
        <v>71.399999999999991</v>
      </c>
      <c r="J3707" s="5">
        <f t="shared" si="115"/>
        <v>356.99999999999994</v>
      </c>
    </row>
    <row r="3708" spans="1:10" x14ac:dyDescent="0.25">
      <c r="A3708" t="s">
        <v>128</v>
      </c>
      <c r="B3708" t="s">
        <v>129</v>
      </c>
      <c r="C3708">
        <v>5</v>
      </c>
      <c r="D3708">
        <v>1</v>
      </c>
      <c r="E3708" t="s">
        <v>30</v>
      </c>
      <c r="F3708" s="1" t="s">
        <v>14</v>
      </c>
      <c r="G3708" t="str">
        <f>VLOOKUP(A3708,Total!$A$1:$J$47,8,0)</f>
        <v>Upper: PU 100 | Sole: Rubber 100</v>
      </c>
      <c r="H3708" s="6">
        <f>VLOOKUP(A3708,Total!$A$1:$J$47,9,0)</f>
        <v>60</v>
      </c>
      <c r="I3708" s="5">
        <f t="shared" si="114"/>
        <v>71.399999999999991</v>
      </c>
      <c r="J3708" s="5">
        <f t="shared" si="115"/>
        <v>356.99999999999994</v>
      </c>
    </row>
    <row r="3709" spans="1:10" x14ac:dyDescent="0.25">
      <c r="A3709" t="s">
        <v>128</v>
      </c>
      <c r="B3709" t="s">
        <v>129</v>
      </c>
      <c r="C3709">
        <v>5</v>
      </c>
      <c r="D3709">
        <v>1</v>
      </c>
      <c r="E3709" t="s">
        <v>30</v>
      </c>
      <c r="F3709" s="1" t="s">
        <v>20</v>
      </c>
      <c r="G3709" t="str">
        <f>VLOOKUP(A3709,Total!$A$1:$J$47,8,0)</f>
        <v>Upper: PU 100 | Sole: Rubber 100</v>
      </c>
      <c r="H3709" s="6">
        <f>VLOOKUP(A3709,Total!$A$1:$J$47,9,0)</f>
        <v>60</v>
      </c>
      <c r="I3709" s="5">
        <f t="shared" si="114"/>
        <v>71.399999999999991</v>
      </c>
      <c r="J3709" s="5">
        <f t="shared" si="115"/>
        <v>356.99999999999994</v>
      </c>
    </row>
    <row r="3710" spans="1:10" x14ac:dyDescent="0.25">
      <c r="A3710" t="s">
        <v>105</v>
      </c>
      <c r="B3710" t="s">
        <v>106</v>
      </c>
      <c r="C3710">
        <v>5</v>
      </c>
      <c r="D3710">
        <v>1</v>
      </c>
      <c r="E3710" t="s">
        <v>30</v>
      </c>
      <c r="F3710" s="1" t="s">
        <v>31</v>
      </c>
      <c r="G3710" t="str">
        <f>VLOOKUP(A3710,Total!$A$1:$J$47,8,0)</f>
        <v>Upper: PU 100 | Sole: Rubber 100</v>
      </c>
      <c r="H3710" s="6">
        <f>VLOOKUP(A3710,Total!$A$1:$J$47,9,0)</f>
        <v>50</v>
      </c>
      <c r="I3710" s="5">
        <f t="shared" si="114"/>
        <v>59.5</v>
      </c>
      <c r="J3710" s="5">
        <f t="shared" si="115"/>
        <v>297.5</v>
      </c>
    </row>
    <row r="3711" spans="1:10" x14ac:dyDescent="0.25">
      <c r="A3711" t="s">
        <v>128</v>
      </c>
      <c r="B3711" t="s">
        <v>129</v>
      </c>
      <c r="C3711">
        <v>5</v>
      </c>
      <c r="D3711">
        <v>1</v>
      </c>
      <c r="E3711" t="s">
        <v>30</v>
      </c>
      <c r="F3711" s="1" t="s">
        <v>14</v>
      </c>
      <c r="G3711" t="str">
        <f>VLOOKUP(A3711,Total!$A$1:$J$47,8,0)</f>
        <v>Upper: PU 100 | Sole: Rubber 100</v>
      </c>
      <c r="H3711" s="6">
        <f>VLOOKUP(A3711,Total!$A$1:$J$47,9,0)</f>
        <v>60</v>
      </c>
      <c r="I3711" s="5">
        <f t="shared" si="114"/>
        <v>71.399999999999991</v>
      </c>
      <c r="J3711" s="5">
        <f t="shared" si="115"/>
        <v>356.99999999999994</v>
      </c>
    </row>
    <row r="3712" spans="1:10" x14ac:dyDescent="0.25">
      <c r="A3712" t="s">
        <v>130</v>
      </c>
      <c r="B3712" t="s">
        <v>131</v>
      </c>
      <c r="C3712">
        <v>10</v>
      </c>
      <c r="D3712">
        <v>2</v>
      </c>
      <c r="E3712" t="s">
        <v>30</v>
      </c>
      <c r="F3712" s="1" t="s">
        <v>20</v>
      </c>
      <c r="G3712" t="str">
        <f>VLOOKUP(A3712,Total!$A$1:$J$47,8,0)</f>
        <v>Upper: PU 100 | Sole: Rubber 100</v>
      </c>
      <c r="H3712" s="6">
        <f>VLOOKUP(A3712,Total!$A$1:$J$47,9,0)</f>
        <v>30</v>
      </c>
      <c r="I3712" s="5">
        <f t="shared" si="114"/>
        <v>35.699999999999996</v>
      </c>
      <c r="J3712" s="5">
        <f t="shared" si="115"/>
        <v>356.99999999999994</v>
      </c>
    </row>
    <row r="3713" spans="1:10" x14ac:dyDescent="0.25">
      <c r="A3713" t="s">
        <v>114</v>
      </c>
      <c r="B3713" t="s">
        <v>115</v>
      </c>
      <c r="C3713">
        <v>3</v>
      </c>
      <c r="D3713">
        <v>2</v>
      </c>
      <c r="E3713" t="s">
        <v>30</v>
      </c>
      <c r="F3713" s="1" t="s">
        <v>31</v>
      </c>
      <c r="G3713" t="str">
        <f>VLOOKUP(A3713,Total!$A$1:$J$47,8,0)</f>
        <v>Upper: PU 100 | Sole: Rubber 100</v>
      </c>
      <c r="H3713" s="6">
        <f>VLOOKUP(A3713,Total!$A$1:$J$47,9,0)</f>
        <v>60</v>
      </c>
      <c r="I3713" s="5">
        <f t="shared" si="114"/>
        <v>71.399999999999991</v>
      </c>
      <c r="J3713" s="5">
        <f t="shared" si="115"/>
        <v>214.2</v>
      </c>
    </row>
    <row r="3714" spans="1:10" x14ac:dyDescent="0.25">
      <c r="A3714" t="s">
        <v>130</v>
      </c>
      <c r="B3714" t="s">
        <v>131</v>
      </c>
      <c r="C3714">
        <v>10</v>
      </c>
      <c r="D3714">
        <v>2</v>
      </c>
      <c r="E3714" t="s">
        <v>30</v>
      </c>
      <c r="F3714" s="1" t="s">
        <v>147</v>
      </c>
      <c r="G3714" t="str">
        <f>VLOOKUP(A3714,Total!$A$1:$J$47,8,0)</f>
        <v>Upper: PU 100 | Sole: Rubber 100</v>
      </c>
      <c r="H3714" s="6">
        <f>VLOOKUP(A3714,Total!$A$1:$J$47,9,0)</f>
        <v>30</v>
      </c>
      <c r="I3714" s="5">
        <f t="shared" si="114"/>
        <v>35.699999999999996</v>
      </c>
      <c r="J3714" s="5">
        <f t="shared" si="115"/>
        <v>356.99999999999994</v>
      </c>
    </row>
    <row r="3715" spans="1:10" x14ac:dyDescent="0.25">
      <c r="A3715" t="s">
        <v>123</v>
      </c>
      <c r="B3715" t="s">
        <v>124</v>
      </c>
      <c r="C3715">
        <v>4</v>
      </c>
      <c r="D3715">
        <v>2</v>
      </c>
      <c r="E3715" t="s">
        <v>30</v>
      </c>
      <c r="F3715" s="1" t="s">
        <v>148</v>
      </c>
      <c r="G3715" t="str">
        <f>VLOOKUP(A3715,Total!$A$1:$J$47,8,0)</f>
        <v>Upper: Synthetic Materials Lining And Sock: Synthetic Materials Outer: Other Synthetic Materials</v>
      </c>
      <c r="H3715" s="6">
        <f>VLOOKUP(A3715,Total!$A$1:$J$47,9,0)</f>
        <v>35</v>
      </c>
      <c r="I3715" s="5">
        <f t="shared" ref="I3715:I3778" si="116">H3715*1.19</f>
        <v>41.65</v>
      </c>
      <c r="J3715" s="5">
        <f t="shared" ref="J3715:J3778" si="117">I3715*C3715</f>
        <v>166.6</v>
      </c>
    </row>
    <row r="3716" spans="1:10" x14ac:dyDescent="0.25">
      <c r="A3716" t="s">
        <v>85</v>
      </c>
      <c r="B3716" t="s">
        <v>86</v>
      </c>
      <c r="C3716">
        <v>8</v>
      </c>
      <c r="D3716">
        <v>2</v>
      </c>
      <c r="E3716" t="s">
        <v>30</v>
      </c>
      <c r="F3716" s="1" t="s">
        <v>22</v>
      </c>
      <c r="G3716" t="str">
        <f>VLOOKUP(A3716,Total!$A$1:$J$47,8,0)</f>
        <v>Upper: Polyester 100 | Sole: PVC 100</v>
      </c>
      <c r="H3716" s="6">
        <f>VLOOKUP(A3716,Total!$A$1:$J$47,9,0)</f>
        <v>50</v>
      </c>
      <c r="I3716" s="5">
        <f t="shared" si="116"/>
        <v>59.5</v>
      </c>
      <c r="J3716" s="5">
        <f t="shared" si="117"/>
        <v>476</v>
      </c>
    </row>
    <row r="3717" spans="1:10" x14ac:dyDescent="0.25">
      <c r="A3717" t="s">
        <v>99</v>
      </c>
      <c r="B3717" t="s">
        <v>100</v>
      </c>
      <c r="C3717">
        <v>12</v>
      </c>
      <c r="D3717">
        <v>2</v>
      </c>
      <c r="E3717" t="s">
        <v>30</v>
      </c>
      <c r="F3717" s="1" t="s">
        <v>20</v>
      </c>
      <c r="G3717" t="str">
        <f>VLOOKUP(A3717,Total!$A$1:$J$47,8,0)</f>
        <v>Upper: Satin 100 | Sole: Rubber 100</v>
      </c>
      <c r="H3717" s="6">
        <f>VLOOKUP(A3717,Total!$A$1:$J$47,9,0)</f>
        <v>30</v>
      </c>
      <c r="I3717" s="5">
        <f t="shared" si="116"/>
        <v>35.699999999999996</v>
      </c>
      <c r="J3717" s="5">
        <f t="shared" si="117"/>
        <v>428.4</v>
      </c>
    </row>
    <row r="3718" spans="1:10" x14ac:dyDescent="0.25">
      <c r="A3718" t="s">
        <v>99</v>
      </c>
      <c r="B3718" t="s">
        <v>100</v>
      </c>
      <c r="C3718">
        <v>12</v>
      </c>
      <c r="D3718">
        <v>2</v>
      </c>
      <c r="E3718" t="s">
        <v>30</v>
      </c>
      <c r="F3718" s="1" t="s">
        <v>147</v>
      </c>
      <c r="G3718" t="str">
        <f>VLOOKUP(A3718,Total!$A$1:$J$47,8,0)</f>
        <v>Upper: Satin 100 | Sole: Rubber 100</v>
      </c>
      <c r="H3718" s="6">
        <f>VLOOKUP(A3718,Total!$A$1:$J$47,9,0)</f>
        <v>30</v>
      </c>
      <c r="I3718" s="5">
        <f t="shared" si="116"/>
        <v>35.699999999999996</v>
      </c>
      <c r="J3718" s="5">
        <f t="shared" si="117"/>
        <v>428.4</v>
      </c>
    </row>
    <row r="3719" spans="1:10" x14ac:dyDescent="0.25">
      <c r="A3719" t="s">
        <v>136</v>
      </c>
      <c r="B3719" t="s">
        <v>137</v>
      </c>
      <c r="C3719">
        <v>12</v>
      </c>
      <c r="D3719">
        <v>2</v>
      </c>
      <c r="E3719" t="s">
        <v>30</v>
      </c>
      <c r="F3719" s="1" t="s">
        <v>14</v>
      </c>
      <c r="G3719" t="str">
        <f>VLOOKUP(A3719,Total!$A$1:$J$47,8,0)</f>
        <v>Upper: PU 100 | Sole: Rubber 100</v>
      </c>
      <c r="H3719" s="6">
        <f>VLOOKUP(A3719,Total!$A$1:$J$47,9,0)</f>
        <v>24</v>
      </c>
      <c r="I3719" s="5">
        <f t="shared" si="116"/>
        <v>28.56</v>
      </c>
      <c r="J3719" s="5">
        <f t="shared" si="117"/>
        <v>342.71999999999997</v>
      </c>
    </row>
    <row r="3720" spans="1:10" x14ac:dyDescent="0.25">
      <c r="A3720" t="s">
        <v>136</v>
      </c>
      <c r="B3720" t="s">
        <v>137</v>
      </c>
      <c r="C3720">
        <v>12</v>
      </c>
      <c r="D3720">
        <v>2</v>
      </c>
      <c r="E3720" t="s">
        <v>30</v>
      </c>
      <c r="F3720" s="1" t="s">
        <v>31</v>
      </c>
      <c r="G3720" t="str">
        <f>VLOOKUP(A3720,Total!$A$1:$J$47,8,0)</f>
        <v>Upper: PU 100 | Sole: Rubber 100</v>
      </c>
      <c r="H3720" s="6">
        <f>VLOOKUP(A3720,Total!$A$1:$J$47,9,0)</f>
        <v>24</v>
      </c>
      <c r="I3720" s="5">
        <f t="shared" si="116"/>
        <v>28.56</v>
      </c>
      <c r="J3720" s="5">
        <f t="shared" si="117"/>
        <v>342.71999999999997</v>
      </c>
    </row>
    <row r="3721" spans="1:10" x14ac:dyDescent="0.25">
      <c r="A3721" t="s">
        <v>136</v>
      </c>
      <c r="B3721" t="s">
        <v>137</v>
      </c>
      <c r="C3721">
        <v>12</v>
      </c>
      <c r="D3721">
        <v>2</v>
      </c>
      <c r="E3721" t="s">
        <v>30</v>
      </c>
      <c r="F3721" s="1" t="s">
        <v>22</v>
      </c>
      <c r="G3721" t="str">
        <f>VLOOKUP(A3721,Total!$A$1:$J$47,8,0)</f>
        <v>Upper: PU 100 | Sole: Rubber 100</v>
      </c>
      <c r="H3721" s="6">
        <f>VLOOKUP(A3721,Total!$A$1:$J$47,9,0)</f>
        <v>24</v>
      </c>
      <c r="I3721" s="5">
        <f t="shared" si="116"/>
        <v>28.56</v>
      </c>
      <c r="J3721" s="5">
        <f t="shared" si="117"/>
        <v>342.71999999999997</v>
      </c>
    </row>
    <row r="3722" spans="1:10" x14ac:dyDescent="0.25">
      <c r="A3722" t="s">
        <v>136</v>
      </c>
      <c r="B3722" t="s">
        <v>137</v>
      </c>
      <c r="C3722">
        <v>12</v>
      </c>
      <c r="D3722">
        <v>2</v>
      </c>
      <c r="E3722" t="s">
        <v>30</v>
      </c>
      <c r="F3722" s="1" t="s">
        <v>147</v>
      </c>
      <c r="G3722" t="str">
        <f>VLOOKUP(A3722,Total!$A$1:$J$47,8,0)</f>
        <v>Upper: PU 100 | Sole: Rubber 100</v>
      </c>
      <c r="H3722" s="6">
        <f>VLOOKUP(A3722,Total!$A$1:$J$47,9,0)</f>
        <v>24</v>
      </c>
      <c r="I3722" s="5">
        <f t="shared" si="116"/>
        <v>28.56</v>
      </c>
      <c r="J3722" s="5">
        <f t="shared" si="117"/>
        <v>342.71999999999997</v>
      </c>
    </row>
    <row r="3723" spans="1:10" x14ac:dyDescent="0.25">
      <c r="A3723" t="s">
        <v>136</v>
      </c>
      <c r="B3723" t="s">
        <v>137</v>
      </c>
      <c r="C3723">
        <v>12</v>
      </c>
      <c r="D3723">
        <v>2</v>
      </c>
      <c r="E3723" t="s">
        <v>30</v>
      </c>
      <c r="F3723" s="1" t="s">
        <v>148</v>
      </c>
      <c r="G3723" t="str">
        <f>VLOOKUP(A3723,Total!$A$1:$J$47,8,0)</f>
        <v>Upper: PU 100 | Sole: Rubber 100</v>
      </c>
      <c r="H3723" s="6">
        <f>VLOOKUP(A3723,Total!$A$1:$J$47,9,0)</f>
        <v>24</v>
      </c>
      <c r="I3723" s="5">
        <f t="shared" si="116"/>
        <v>28.56</v>
      </c>
      <c r="J3723" s="5">
        <f t="shared" si="117"/>
        <v>342.71999999999997</v>
      </c>
    </row>
    <row r="3724" spans="1:10" x14ac:dyDescent="0.25">
      <c r="A3724" t="s">
        <v>136</v>
      </c>
      <c r="B3724" t="s">
        <v>137</v>
      </c>
      <c r="C3724">
        <v>12</v>
      </c>
      <c r="D3724">
        <v>2</v>
      </c>
      <c r="E3724" t="s">
        <v>30</v>
      </c>
      <c r="F3724" s="1" t="s">
        <v>20</v>
      </c>
      <c r="G3724" t="str">
        <f>VLOOKUP(A3724,Total!$A$1:$J$47,8,0)</f>
        <v>Upper: PU 100 | Sole: Rubber 100</v>
      </c>
      <c r="H3724" s="6">
        <f>VLOOKUP(A3724,Total!$A$1:$J$47,9,0)</f>
        <v>24</v>
      </c>
      <c r="I3724" s="5">
        <f t="shared" si="116"/>
        <v>28.56</v>
      </c>
      <c r="J3724" s="5">
        <f t="shared" si="117"/>
        <v>342.71999999999997</v>
      </c>
    </row>
    <row r="3725" spans="1:10" x14ac:dyDescent="0.25">
      <c r="A3725" t="s">
        <v>105</v>
      </c>
      <c r="B3725" t="s">
        <v>106</v>
      </c>
      <c r="C3725">
        <v>2</v>
      </c>
      <c r="D3725">
        <v>2</v>
      </c>
      <c r="E3725" t="s">
        <v>30</v>
      </c>
      <c r="F3725" s="1" t="s">
        <v>20</v>
      </c>
      <c r="G3725" t="str">
        <f>VLOOKUP(A3725,Total!$A$1:$J$47,8,0)</f>
        <v>Upper: PU 100 | Sole: Rubber 100</v>
      </c>
      <c r="H3725" s="6">
        <f>VLOOKUP(A3725,Total!$A$1:$J$47,9,0)</f>
        <v>50</v>
      </c>
      <c r="I3725" s="5">
        <f t="shared" si="116"/>
        <v>59.5</v>
      </c>
      <c r="J3725" s="5">
        <f t="shared" si="117"/>
        <v>119</v>
      </c>
    </row>
    <row r="3726" spans="1:10" x14ac:dyDescent="0.25">
      <c r="A3726" t="s">
        <v>105</v>
      </c>
      <c r="B3726" t="s">
        <v>106</v>
      </c>
      <c r="C3726">
        <v>2</v>
      </c>
      <c r="D3726">
        <v>2</v>
      </c>
      <c r="E3726" t="s">
        <v>30</v>
      </c>
      <c r="F3726" s="1" t="s">
        <v>14</v>
      </c>
      <c r="G3726" t="str">
        <f>VLOOKUP(A3726,Total!$A$1:$J$47,8,0)</f>
        <v>Upper: PU 100 | Sole: Rubber 100</v>
      </c>
      <c r="H3726" s="6">
        <f>VLOOKUP(A3726,Total!$A$1:$J$47,9,0)</f>
        <v>50</v>
      </c>
      <c r="I3726" s="5">
        <f t="shared" si="116"/>
        <v>59.5</v>
      </c>
      <c r="J3726" s="5">
        <f t="shared" si="117"/>
        <v>119</v>
      </c>
    </row>
    <row r="3727" spans="1:10" x14ac:dyDescent="0.25">
      <c r="A3727" t="s">
        <v>70</v>
      </c>
      <c r="B3727" t="s">
        <v>71</v>
      </c>
      <c r="C3727">
        <v>5</v>
      </c>
      <c r="D3727">
        <v>2</v>
      </c>
      <c r="E3727" t="s">
        <v>30</v>
      </c>
      <c r="F3727" s="1" t="s">
        <v>20</v>
      </c>
      <c r="G3727" t="str">
        <f>VLOOKUP(A3727,Total!$A$1:$J$47,8,0)</f>
        <v>Upper: Polyester 100 | Sole: Rubber 100</v>
      </c>
      <c r="H3727" s="6">
        <f>VLOOKUP(A3727,Total!$A$1:$J$47,9,0)</f>
        <v>60</v>
      </c>
      <c r="I3727" s="5">
        <f t="shared" si="116"/>
        <v>71.399999999999991</v>
      </c>
      <c r="J3727" s="5">
        <f t="shared" si="117"/>
        <v>356.99999999999994</v>
      </c>
    </row>
    <row r="3728" spans="1:10" x14ac:dyDescent="0.25">
      <c r="A3728" t="s">
        <v>120</v>
      </c>
      <c r="B3728" t="s">
        <v>121</v>
      </c>
      <c r="C3728">
        <v>4</v>
      </c>
      <c r="D3728">
        <v>2</v>
      </c>
      <c r="E3728" t="s">
        <v>30</v>
      </c>
      <c r="F3728" s="1" t="s">
        <v>147</v>
      </c>
      <c r="G3728" t="str">
        <f>VLOOKUP(A3728,Total!$A$1:$J$47,8,0)</f>
        <v>Upper-100% Polyester  sock-100% polyurethane outsole-TPR</v>
      </c>
      <c r="H3728" s="6">
        <f>VLOOKUP(A3728,Total!$A$1:$J$47,9,0)</f>
        <v>35</v>
      </c>
      <c r="I3728" s="5">
        <f t="shared" si="116"/>
        <v>41.65</v>
      </c>
      <c r="J3728" s="5">
        <f t="shared" si="117"/>
        <v>166.6</v>
      </c>
    </row>
    <row r="3729" spans="1:10" x14ac:dyDescent="0.25">
      <c r="A3729" t="s">
        <v>138</v>
      </c>
      <c r="B3729" t="s">
        <v>139</v>
      </c>
      <c r="C3729">
        <v>5</v>
      </c>
      <c r="D3729">
        <v>2</v>
      </c>
      <c r="E3729" t="s">
        <v>30</v>
      </c>
      <c r="F3729" s="1" t="s">
        <v>147</v>
      </c>
      <c r="G3729" t="str">
        <f>VLOOKUP(A3729,Total!$A$1:$J$47,8,0)</f>
        <v>Upper: PU 100 | Sole: Plastic 100</v>
      </c>
      <c r="H3729" s="6">
        <f>VLOOKUP(A3729,Total!$A$1:$J$47,9,0)</f>
        <v>38</v>
      </c>
      <c r="I3729" s="5">
        <f t="shared" si="116"/>
        <v>45.22</v>
      </c>
      <c r="J3729" s="5">
        <f t="shared" si="117"/>
        <v>226.1</v>
      </c>
    </row>
    <row r="3730" spans="1:10" x14ac:dyDescent="0.25">
      <c r="A3730" t="s">
        <v>123</v>
      </c>
      <c r="B3730" t="s">
        <v>124</v>
      </c>
      <c r="C3730">
        <v>5</v>
      </c>
      <c r="D3730">
        <v>2</v>
      </c>
      <c r="E3730" t="s">
        <v>30</v>
      </c>
      <c r="F3730" s="1" t="s">
        <v>149</v>
      </c>
      <c r="G3730" t="str">
        <f>VLOOKUP(A3730,Total!$A$1:$J$47,8,0)</f>
        <v>Upper: Synthetic Materials Lining And Sock: Synthetic Materials Outer: Other Synthetic Materials</v>
      </c>
      <c r="H3730" s="6">
        <f>VLOOKUP(A3730,Total!$A$1:$J$47,9,0)</f>
        <v>35</v>
      </c>
      <c r="I3730" s="5">
        <f t="shared" si="116"/>
        <v>41.65</v>
      </c>
      <c r="J3730" s="5">
        <f t="shared" si="117"/>
        <v>208.25</v>
      </c>
    </row>
    <row r="3731" spans="1:10" x14ac:dyDescent="0.25">
      <c r="A3731" t="s">
        <v>126</v>
      </c>
      <c r="B3731" t="s">
        <v>127</v>
      </c>
      <c r="C3731">
        <v>5</v>
      </c>
      <c r="D3731">
        <v>2</v>
      </c>
      <c r="E3731" t="s">
        <v>30</v>
      </c>
      <c r="F3731" s="1" t="s">
        <v>22</v>
      </c>
      <c r="G3731" t="str">
        <f>VLOOKUP(A3731,Total!$A$1:$J$47,8,0)</f>
        <v>Upper: PU 100 | Sole: Rubber 100</v>
      </c>
      <c r="H3731" s="6">
        <f>VLOOKUP(A3731,Total!$A$1:$J$47,9,0)</f>
        <v>38</v>
      </c>
      <c r="I3731" s="5">
        <f t="shared" si="116"/>
        <v>45.22</v>
      </c>
      <c r="J3731" s="5">
        <f t="shared" si="117"/>
        <v>226.1</v>
      </c>
    </row>
    <row r="3732" spans="1:10" x14ac:dyDescent="0.25">
      <c r="A3732" t="s">
        <v>126</v>
      </c>
      <c r="B3732" t="s">
        <v>127</v>
      </c>
      <c r="C3732">
        <v>5</v>
      </c>
      <c r="D3732">
        <v>2</v>
      </c>
      <c r="E3732" t="s">
        <v>30</v>
      </c>
      <c r="F3732" s="1" t="s">
        <v>20</v>
      </c>
      <c r="G3732" t="str">
        <f>VLOOKUP(A3732,Total!$A$1:$J$47,8,0)</f>
        <v>Upper: PU 100 | Sole: Rubber 100</v>
      </c>
      <c r="H3732" s="6">
        <f>VLOOKUP(A3732,Total!$A$1:$J$47,9,0)</f>
        <v>38</v>
      </c>
      <c r="I3732" s="5">
        <f t="shared" si="116"/>
        <v>45.22</v>
      </c>
      <c r="J3732" s="5">
        <f t="shared" si="117"/>
        <v>226.1</v>
      </c>
    </row>
    <row r="3733" spans="1:10" x14ac:dyDescent="0.25">
      <c r="A3733" t="s">
        <v>126</v>
      </c>
      <c r="B3733" t="s">
        <v>127</v>
      </c>
      <c r="C3733">
        <v>5</v>
      </c>
      <c r="D3733">
        <v>2</v>
      </c>
      <c r="E3733" t="s">
        <v>30</v>
      </c>
      <c r="F3733" s="1" t="s">
        <v>14</v>
      </c>
      <c r="G3733" t="str">
        <f>VLOOKUP(A3733,Total!$A$1:$J$47,8,0)</f>
        <v>Upper: PU 100 | Sole: Rubber 100</v>
      </c>
      <c r="H3733" s="6">
        <f>VLOOKUP(A3733,Total!$A$1:$J$47,9,0)</f>
        <v>38</v>
      </c>
      <c r="I3733" s="5">
        <f t="shared" si="116"/>
        <v>45.22</v>
      </c>
      <c r="J3733" s="5">
        <f t="shared" si="117"/>
        <v>226.1</v>
      </c>
    </row>
    <row r="3734" spans="1:10" x14ac:dyDescent="0.25">
      <c r="A3734" t="s">
        <v>68</v>
      </c>
      <c r="B3734" t="s">
        <v>69</v>
      </c>
      <c r="C3734">
        <v>2</v>
      </c>
      <c r="D3734">
        <v>2</v>
      </c>
      <c r="E3734" t="s">
        <v>30</v>
      </c>
      <c r="F3734" s="1" t="s">
        <v>14</v>
      </c>
      <c r="G3734" t="str">
        <f>VLOOKUP(A3734,Total!$A$1:$J$47,8,0)</f>
        <v>Upper: PU 100 | Sole: Thermoplastic Rubber 100</v>
      </c>
      <c r="H3734" s="6">
        <f>VLOOKUP(A3734,Total!$A$1:$J$47,9,0)</f>
        <v>55</v>
      </c>
      <c r="I3734" s="5">
        <f t="shared" si="116"/>
        <v>65.45</v>
      </c>
      <c r="J3734" s="5">
        <f t="shared" si="117"/>
        <v>130.9</v>
      </c>
    </row>
    <row r="3735" spans="1:10" x14ac:dyDescent="0.25">
      <c r="A3735" t="s">
        <v>117</v>
      </c>
      <c r="B3735" t="s">
        <v>118</v>
      </c>
      <c r="C3735">
        <v>6</v>
      </c>
      <c r="D3735">
        <v>2</v>
      </c>
      <c r="E3735" t="s">
        <v>30</v>
      </c>
      <c r="F3735" s="1" t="s">
        <v>147</v>
      </c>
      <c r="G3735" t="str">
        <f>VLOOKUP(A3735,Total!$A$1:$J$47,8,0)</f>
        <v>Upper: Textile 100 | Sole: Rubber 100</v>
      </c>
      <c r="H3735" s="6">
        <f>VLOOKUP(A3735,Total!$A$1:$J$47,9,0)</f>
        <v>60</v>
      </c>
      <c r="I3735" s="5">
        <f t="shared" si="116"/>
        <v>71.399999999999991</v>
      </c>
      <c r="J3735" s="5">
        <f t="shared" si="117"/>
        <v>428.4</v>
      </c>
    </row>
    <row r="3736" spans="1:10" x14ac:dyDescent="0.25">
      <c r="A3736" t="s">
        <v>80</v>
      </c>
      <c r="B3736" t="s">
        <v>81</v>
      </c>
      <c r="C3736">
        <v>6</v>
      </c>
      <c r="D3736">
        <v>3</v>
      </c>
      <c r="E3736" t="s">
        <v>30</v>
      </c>
      <c r="F3736" s="1" t="s">
        <v>14</v>
      </c>
      <c r="G3736" t="str">
        <f>VLOOKUP(A3736,Total!$A$1:$J$47,8,0)</f>
        <v>Upper: PU 100 | Sole: Rubber 100</v>
      </c>
      <c r="H3736" s="6">
        <f>VLOOKUP(A3736,Total!$A$1:$J$47,9,0)</f>
        <v>50</v>
      </c>
      <c r="I3736" s="5">
        <f t="shared" si="116"/>
        <v>59.5</v>
      </c>
      <c r="J3736" s="5">
        <f t="shared" si="117"/>
        <v>357</v>
      </c>
    </row>
    <row r="3737" spans="1:10" x14ac:dyDescent="0.25">
      <c r="A3737" t="s">
        <v>94</v>
      </c>
      <c r="B3737" t="s">
        <v>95</v>
      </c>
      <c r="C3737">
        <v>8</v>
      </c>
      <c r="D3737">
        <v>3</v>
      </c>
      <c r="E3737" t="s">
        <v>30</v>
      </c>
      <c r="F3737" s="1" t="s">
        <v>20</v>
      </c>
      <c r="G3737" t="str">
        <f>VLOOKUP(A3737,Total!$A$1:$J$47,8,0)</f>
        <v>Upper: PU 100 | Sole: Rubber 100</v>
      </c>
      <c r="H3737" s="6">
        <f>VLOOKUP(A3737,Total!$A$1:$J$47,9,0)</f>
        <v>50</v>
      </c>
      <c r="I3737" s="5">
        <f t="shared" si="116"/>
        <v>59.5</v>
      </c>
      <c r="J3737" s="5">
        <f t="shared" si="117"/>
        <v>476</v>
      </c>
    </row>
    <row r="3738" spans="1:10" x14ac:dyDescent="0.25">
      <c r="A3738" t="s">
        <v>110</v>
      </c>
      <c r="B3738" t="s">
        <v>111</v>
      </c>
      <c r="C3738">
        <v>9</v>
      </c>
      <c r="D3738">
        <v>3</v>
      </c>
      <c r="E3738" t="s">
        <v>30</v>
      </c>
      <c r="F3738" s="1" t="s">
        <v>148</v>
      </c>
      <c r="G3738" t="str">
        <f>VLOOKUP(A3738,Total!$A$1:$J$47,8,0)</f>
        <v>Upper: Satin 100 | Sole: Rubber 100</v>
      </c>
      <c r="H3738" s="6">
        <f>VLOOKUP(A3738,Total!$A$1:$J$47,9,0)</f>
        <v>35</v>
      </c>
      <c r="I3738" s="5">
        <f t="shared" si="116"/>
        <v>41.65</v>
      </c>
      <c r="J3738" s="5">
        <f t="shared" si="117"/>
        <v>374.84999999999997</v>
      </c>
    </row>
    <row r="3739" spans="1:10" x14ac:dyDescent="0.25">
      <c r="A3739" t="s">
        <v>94</v>
      </c>
      <c r="B3739" t="s">
        <v>95</v>
      </c>
      <c r="C3739">
        <v>10</v>
      </c>
      <c r="D3739">
        <v>3</v>
      </c>
      <c r="E3739" t="s">
        <v>30</v>
      </c>
      <c r="F3739" s="1" t="s">
        <v>147</v>
      </c>
      <c r="G3739" t="str">
        <f>VLOOKUP(A3739,Total!$A$1:$J$47,8,0)</f>
        <v>Upper: PU 100 | Sole: Rubber 100</v>
      </c>
      <c r="H3739" s="6">
        <f>VLOOKUP(A3739,Total!$A$1:$J$47,9,0)</f>
        <v>50</v>
      </c>
      <c r="I3739" s="5">
        <f t="shared" si="116"/>
        <v>59.5</v>
      </c>
      <c r="J3739" s="5">
        <f t="shared" si="117"/>
        <v>595</v>
      </c>
    </row>
    <row r="3740" spans="1:10" x14ac:dyDescent="0.25">
      <c r="A3740" t="s">
        <v>94</v>
      </c>
      <c r="B3740" t="s">
        <v>95</v>
      </c>
      <c r="C3740">
        <v>8</v>
      </c>
      <c r="D3740">
        <v>3</v>
      </c>
      <c r="E3740" t="s">
        <v>30</v>
      </c>
      <c r="F3740" s="1" t="s">
        <v>20</v>
      </c>
      <c r="G3740" t="str">
        <f>VLOOKUP(A3740,Total!$A$1:$J$47,8,0)</f>
        <v>Upper: PU 100 | Sole: Rubber 100</v>
      </c>
      <c r="H3740" s="6">
        <f>VLOOKUP(A3740,Total!$A$1:$J$47,9,0)</f>
        <v>50</v>
      </c>
      <c r="I3740" s="5">
        <f t="shared" si="116"/>
        <v>59.5</v>
      </c>
      <c r="J3740" s="5">
        <f t="shared" si="117"/>
        <v>476</v>
      </c>
    </row>
    <row r="3741" spans="1:10" x14ac:dyDescent="0.25">
      <c r="A3741" t="s">
        <v>138</v>
      </c>
      <c r="B3741" t="s">
        <v>139</v>
      </c>
      <c r="C3741">
        <v>3</v>
      </c>
      <c r="D3741">
        <v>3</v>
      </c>
      <c r="E3741" t="s">
        <v>30</v>
      </c>
      <c r="F3741" s="1" t="s">
        <v>14</v>
      </c>
      <c r="G3741" t="str">
        <f>VLOOKUP(A3741,Total!$A$1:$J$47,8,0)</f>
        <v>Upper: PU 100 | Sole: Plastic 100</v>
      </c>
      <c r="H3741" s="6">
        <f>VLOOKUP(A3741,Total!$A$1:$J$47,9,0)</f>
        <v>38</v>
      </c>
      <c r="I3741" s="5">
        <f t="shared" si="116"/>
        <v>45.22</v>
      </c>
      <c r="J3741" s="5">
        <f t="shared" si="117"/>
        <v>135.66</v>
      </c>
    </row>
    <row r="3742" spans="1:10" x14ac:dyDescent="0.25">
      <c r="A3742" t="s">
        <v>138</v>
      </c>
      <c r="B3742" t="s">
        <v>139</v>
      </c>
      <c r="C3742">
        <v>3</v>
      </c>
      <c r="D3742">
        <v>3</v>
      </c>
      <c r="E3742" t="s">
        <v>30</v>
      </c>
      <c r="F3742" s="1" t="s">
        <v>14</v>
      </c>
      <c r="G3742" t="str">
        <f>VLOOKUP(A3742,Total!$A$1:$J$47,8,0)</f>
        <v>Upper: PU 100 | Sole: Plastic 100</v>
      </c>
      <c r="H3742" s="6">
        <f>VLOOKUP(A3742,Total!$A$1:$J$47,9,0)</f>
        <v>38</v>
      </c>
      <c r="I3742" s="5">
        <f t="shared" si="116"/>
        <v>45.22</v>
      </c>
      <c r="J3742" s="5">
        <f t="shared" si="117"/>
        <v>135.66</v>
      </c>
    </row>
    <row r="3743" spans="1:10" x14ac:dyDescent="0.25">
      <c r="A3743" t="s">
        <v>120</v>
      </c>
      <c r="B3743" t="s">
        <v>121</v>
      </c>
      <c r="C3743">
        <v>4</v>
      </c>
      <c r="D3743">
        <v>3</v>
      </c>
      <c r="E3743" t="s">
        <v>30</v>
      </c>
      <c r="F3743" s="1" t="s">
        <v>147</v>
      </c>
      <c r="G3743" t="str">
        <f>VLOOKUP(A3743,Total!$A$1:$J$47,8,0)</f>
        <v>Upper-100% Polyester  sock-100% polyurethane outsole-TPR</v>
      </c>
      <c r="H3743" s="6">
        <f>VLOOKUP(A3743,Total!$A$1:$J$47,9,0)</f>
        <v>35</v>
      </c>
      <c r="I3743" s="5">
        <f t="shared" si="116"/>
        <v>41.65</v>
      </c>
      <c r="J3743" s="5">
        <f t="shared" si="117"/>
        <v>166.6</v>
      </c>
    </row>
    <row r="3744" spans="1:10" x14ac:dyDescent="0.25">
      <c r="A3744" t="s">
        <v>138</v>
      </c>
      <c r="B3744" t="s">
        <v>139</v>
      </c>
      <c r="C3744">
        <v>5</v>
      </c>
      <c r="D3744">
        <v>3</v>
      </c>
      <c r="E3744" t="s">
        <v>30</v>
      </c>
      <c r="F3744" s="1" t="s">
        <v>148</v>
      </c>
      <c r="G3744" t="str">
        <f>VLOOKUP(A3744,Total!$A$1:$J$47,8,0)</f>
        <v>Upper: PU 100 | Sole: Plastic 100</v>
      </c>
      <c r="H3744" s="6">
        <f>VLOOKUP(A3744,Total!$A$1:$J$47,9,0)</f>
        <v>38</v>
      </c>
      <c r="I3744" s="5">
        <f t="shared" si="116"/>
        <v>45.22</v>
      </c>
      <c r="J3744" s="5">
        <f t="shared" si="117"/>
        <v>226.1</v>
      </c>
    </row>
    <row r="3745" spans="1:10" x14ac:dyDescent="0.25">
      <c r="A3745" t="s">
        <v>138</v>
      </c>
      <c r="B3745" t="s">
        <v>139</v>
      </c>
      <c r="C3745">
        <v>5</v>
      </c>
      <c r="D3745">
        <v>3</v>
      </c>
      <c r="E3745" t="s">
        <v>30</v>
      </c>
      <c r="F3745" s="1" t="s">
        <v>148</v>
      </c>
      <c r="G3745" t="str">
        <f>VLOOKUP(A3745,Total!$A$1:$J$47,8,0)</f>
        <v>Upper: PU 100 | Sole: Plastic 100</v>
      </c>
      <c r="H3745" s="6">
        <f>VLOOKUP(A3745,Total!$A$1:$J$47,9,0)</f>
        <v>38</v>
      </c>
      <c r="I3745" s="5">
        <f t="shared" si="116"/>
        <v>45.22</v>
      </c>
      <c r="J3745" s="5">
        <f t="shared" si="117"/>
        <v>226.1</v>
      </c>
    </row>
    <row r="3746" spans="1:10" x14ac:dyDescent="0.25">
      <c r="A3746" t="s">
        <v>123</v>
      </c>
      <c r="B3746" t="s">
        <v>124</v>
      </c>
      <c r="C3746">
        <v>4</v>
      </c>
      <c r="D3746">
        <v>3</v>
      </c>
      <c r="E3746" t="s">
        <v>30</v>
      </c>
      <c r="F3746" s="1" t="s">
        <v>147</v>
      </c>
      <c r="G3746" t="str">
        <f>VLOOKUP(A3746,Total!$A$1:$J$47,8,0)</f>
        <v>Upper: Synthetic Materials Lining And Sock: Synthetic Materials Outer: Other Synthetic Materials</v>
      </c>
      <c r="H3746" s="6">
        <f>VLOOKUP(A3746,Total!$A$1:$J$47,9,0)</f>
        <v>35</v>
      </c>
      <c r="I3746" s="5">
        <f t="shared" si="116"/>
        <v>41.65</v>
      </c>
      <c r="J3746" s="5">
        <f t="shared" si="117"/>
        <v>166.6</v>
      </c>
    </row>
    <row r="3747" spans="1:10" x14ac:dyDescent="0.25">
      <c r="A3747" t="s">
        <v>138</v>
      </c>
      <c r="B3747" t="s">
        <v>139</v>
      </c>
      <c r="C3747">
        <v>5</v>
      </c>
      <c r="D3747">
        <v>3</v>
      </c>
      <c r="E3747" t="s">
        <v>30</v>
      </c>
      <c r="F3747" s="1" t="s">
        <v>147</v>
      </c>
      <c r="G3747" t="str">
        <f>VLOOKUP(A3747,Total!$A$1:$J$47,8,0)</f>
        <v>Upper: PU 100 | Sole: Plastic 100</v>
      </c>
      <c r="H3747" s="6">
        <f>VLOOKUP(A3747,Total!$A$1:$J$47,9,0)</f>
        <v>38</v>
      </c>
      <c r="I3747" s="5">
        <f t="shared" si="116"/>
        <v>45.22</v>
      </c>
      <c r="J3747" s="5">
        <f t="shared" si="117"/>
        <v>226.1</v>
      </c>
    </row>
    <row r="3748" spans="1:10" x14ac:dyDescent="0.25">
      <c r="A3748" t="s">
        <v>138</v>
      </c>
      <c r="B3748" t="s">
        <v>139</v>
      </c>
      <c r="C3748">
        <v>5</v>
      </c>
      <c r="D3748">
        <v>3</v>
      </c>
      <c r="E3748" t="s">
        <v>30</v>
      </c>
      <c r="F3748" s="1" t="s">
        <v>148</v>
      </c>
      <c r="G3748" t="str">
        <f>VLOOKUP(A3748,Total!$A$1:$J$47,8,0)</f>
        <v>Upper: PU 100 | Sole: Plastic 100</v>
      </c>
      <c r="H3748" s="6">
        <f>VLOOKUP(A3748,Total!$A$1:$J$47,9,0)</f>
        <v>38</v>
      </c>
      <c r="I3748" s="5">
        <f t="shared" si="116"/>
        <v>45.22</v>
      </c>
      <c r="J3748" s="5">
        <f t="shared" si="117"/>
        <v>226.1</v>
      </c>
    </row>
    <row r="3749" spans="1:10" x14ac:dyDescent="0.25">
      <c r="A3749" t="s">
        <v>138</v>
      </c>
      <c r="B3749" t="s">
        <v>139</v>
      </c>
      <c r="C3749">
        <v>5</v>
      </c>
      <c r="D3749">
        <v>3</v>
      </c>
      <c r="E3749" t="s">
        <v>30</v>
      </c>
      <c r="F3749" s="1" t="s">
        <v>147</v>
      </c>
      <c r="G3749" t="str">
        <f>VLOOKUP(A3749,Total!$A$1:$J$47,8,0)</f>
        <v>Upper: PU 100 | Sole: Plastic 100</v>
      </c>
      <c r="H3749" s="6">
        <f>VLOOKUP(A3749,Total!$A$1:$J$47,9,0)</f>
        <v>38</v>
      </c>
      <c r="I3749" s="5">
        <f t="shared" si="116"/>
        <v>45.22</v>
      </c>
      <c r="J3749" s="5">
        <f t="shared" si="117"/>
        <v>226.1</v>
      </c>
    </row>
    <row r="3750" spans="1:10" x14ac:dyDescent="0.25">
      <c r="A3750" t="s">
        <v>138</v>
      </c>
      <c r="B3750" t="s">
        <v>139</v>
      </c>
      <c r="C3750">
        <v>5</v>
      </c>
      <c r="D3750">
        <v>3</v>
      </c>
      <c r="E3750" t="s">
        <v>30</v>
      </c>
      <c r="F3750" s="1" t="s">
        <v>20</v>
      </c>
      <c r="G3750" t="str">
        <f>VLOOKUP(A3750,Total!$A$1:$J$47,8,0)</f>
        <v>Upper: PU 100 | Sole: Plastic 100</v>
      </c>
      <c r="H3750" s="6">
        <f>VLOOKUP(A3750,Total!$A$1:$J$47,9,0)</f>
        <v>38</v>
      </c>
      <c r="I3750" s="5">
        <f t="shared" si="116"/>
        <v>45.22</v>
      </c>
      <c r="J3750" s="5">
        <f t="shared" si="117"/>
        <v>226.1</v>
      </c>
    </row>
    <row r="3751" spans="1:10" x14ac:dyDescent="0.25">
      <c r="A3751" t="s">
        <v>138</v>
      </c>
      <c r="B3751" t="s">
        <v>139</v>
      </c>
      <c r="C3751">
        <v>5</v>
      </c>
      <c r="D3751">
        <v>3</v>
      </c>
      <c r="E3751" t="s">
        <v>30</v>
      </c>
      <c r="F3751" s="1" t="s">
        <v>147</v>
      </c>
      <c r="G3751" t="str">
        <f>VLOOKUP(A3751,Total!$A$1:$J$47,8,0)</f>
        <v>Upper: PU 100 | Sole: Plastic 100</v>
      </c>
      <c r="H3751" s="6">
        <f>VLOOKUP(A3751,Total!$A$1:$J$47,9,0)</f>
        <v>38</v>
      </c>
      <c r="I3751" s="5">
        <f t="shared" si="116"/>
        <v>45.22</v>
      </c>
      <c r="J3751" s="5">
        <f t="shared" si="117"/>
        <v>226.1</v>
      </c>
    </row>
    <row r="3752" spans="1:10" x14ac:dyDescent="0.25">
      <c r="A3752" t="s">
        <v>138</v>
      </c>
      <c r="B3752" t="s">
        <v>139</v>
      </c>
      <c r="C3752">
        <v>5</v>
      </c>
      <c r="D3752">
        <v>3</v>
      </c>
      <c r="E3752" t="s">
        <v>30</v>
      </c>
      <c r="F3752" s="1" t="s">
        <v>20</v>
      </c>
      <c r="G3752" t="str">
        <f>VLOOKUP(A3752,Total!$A$1:$J$47,8,0)</f>
        <v>Upper: PU 100 | Sole: Plastic 100</v>
      </c>
      <c r="H3752" s="6">
        <f>VLOOKUP(A3752,Total!$A$1:$J$47,9,0)</f>
        <v>38</v>
      </c>
      <c r="I3752" s="5">
        <f t="shared" si="116"/>
        <v>45.22</v>
      </c>
      <c r="J3752" s="5">
        <f t="shared" si="117"/>
        <v>226.1</v>
      </c>
    </row>
    <row r="3753" spans="1:10" x14ac:dyDescent="0.25">
      <c r="A3753" t="s">
        <v>138</v>
      </c>
      <c r="B3753" t="s">
        <v>139</v>
      </c>
      <c r="C3753">
        <v>5</v>
      </c>
      <c r="D3753">
        <v>3</v>
      </c>
      <c r="E3753" t="s">
        <v>30</v>
      </c>
      <c r="F3753" s="1" t="s">
        <v>14</v>
      </c>
      <c r="G3753" t="str">
        <f>VLOOKUP(A3753,Total!$A$1:$J$47,8,0)</f>
        <v>Upper: PU 100 | Sole: Plastic 100</v>
      </c>
      <c r="H3753" s="6">
        <f>VLOOKUP(A3753,Total!$A$1:$J$47,9,0)</f>
        <v>38</v>
      </c>
      <c r="I3753" s="5">
        <f t="shared" si="116"/>
        <v>45.22</v>
      </c>
      <c r="J3753" s="5">
        <f t="shared" si="117"/>
        <v>226.1</v>
      </c>
    </row>
    <row r="3754" spans="1:10" x14ac:dyDescent="0.25">
      <c r="A3754" t="s">
        <v>138</v>
      </c>
      <c r="B3754" t="s">
        <v>139</v>
      </c>
      <c r="C3754">
        <v>5</v>
      </c>
      <c r="D3754">
        <v>3</v>
      </c>
      <c r="E3754" t="s">
        <v>30</v>
      </c>
      <c r="F3754" s="1" t="s">
        <v>14</v>
      </c>
      <c r="G3754" t="str">
        <f>VLOOKUP(A3754,Total!$A$1:$J$47,8,0)</f>
        <v>Upper: PU 100 | Sole: Plastic 100</v>
      </c>
      <c r="H3754" s="6">
        <f>VLOOKUP(A3754,Total!$A$1:$J$47,9,0)</f>
        <v>38</v>
      </c>
      <c r="I3754" s="5">
        <f t="shared" si="116"/>
        <v>45.22</v>
      </c>
      <c r="J3754" s="5">
        <f t="shared" si="117"/>
        <v>226.1</v>
      </c>
    </row>
    <row r="3755" spans="1:10" x14ac:dyDescent="0.25">
      <c r="A3755" t="s">
        <v>138</v>
      </c>
      <c r="B3755" t="s">
        <v>139</v>
      </c>
      <c r="C3755">
        <v>5</v>
      </c>
      <c r="D3755">
        <v>3</v>
      </c>
      <c r="E3755" t="s">
        <v>30</v>
      </c>
      <c r="F3755" s="1" t="s">
        <v>14</v>
      </c>
      <c r="G3755" t="str">
        <f>VLOOKUP(A3755,Total!$A$1:$J$47,8,0)</f>
        <v>Upper: PU 100 | Sole: Plastic 100</v>
      </c>
      <c r="H3755" s="6">
        <f>VLOOKUP(A3755,Total!$A$1:$J$47,9,0)</f>
        <v>38</v>
      </c>
      <c r="I3755" s="5">
        <f t="shared" si="116"/>
        <v>45.22</v>
      </c>
      <c r="J3755" s="5">
        <f t="shared" si="117"/>
        <v>226.1</v>
      </c>
    </row>
    <row r="3756" spans="1:10" x14ac:dyDescent="0.25">
      <c r="A3756" t="s">
        <v>138</v>
      </c>
      <c r="B3756" t="s">
        <v>139</v>
      </c>
      <c r="C3756">
        <v>5</v>
      </c>
      <c r="D3756">
        <v>3</v>
      </c>
      <c r="E3756" t="s">
        <v>30</v>
      </c>
      <c r="F3756" s="1" t="s">
        <v>147</v>
      </c>
      <c r="G3756" t="str">
        <f>VLOOKUP(A3756,Total!$A$1:$J$47,8,0)</f>
        <v>Upper: PU 100 | Sole: Plastic 100</v>
      </c>
      <c r="H3756" s="6">
        <f>VLOOKUP(A3756,Total!$A$1:$J$47,9,0)</f>
        <v>38</v>
      </c>
      <c r="I3756" s="5">
        <f t="shared" si="116"/>
        <v>45.22</v>
      </c>
      <c r="J3756" s="5">
        <f t="shared" si="117"/>
        <v>226.1</v>
      </c>
    </row>
    <row r="3757" spans="1:10" x14ac:dyDescent="0.25">
      <c r="A3757" t="s">
        <v>138</v>
      </c>
      <c r="B3757" t="s">
        <v>139</v>
      </c>
      <c r="C3757">
        <v>5</v>
      </c>
      <c r="D3757">
        <v>3</v>
      </c>
      <c r="E3757" t="s">
        <v>30</v>
      </c>
      <c r="F3757" s="1" t="s">
        <v>14</v>
      </c>
      <c r="G3757" t="str">
        <f>VLOOKUP(A3757,Total!$A$1:$J$47,8,0)</f>
        <v>Upper: PU 100 | Sole: Plastic 100</v>
      </c>
      <c r="H3757" s="6">
        <f>VLOOKUP(A3757,Total!$A$1:$J$47,9,0)</f>
        <v>38</v>
      </c>
      <c r="I3757" s="5">
        <f t="shared" si="116"/>
        <v>45.22</v>
      </c>
      <c r="J3757" s="5">
        <f t="shared" si="117"/>
        <v>226.1</v>
      </c>
    </row>
    <row r="3758" spans="1:10" x14ac:dyDescent="0.25">
      <c r="A3758" t="s">
        <v>138</v>
      </c>
      <c r="B3758" t="s">
        <v>139</v>
      </c>
      <c r="C3758">
        <v>5</v>
      </c>
      <c r="D3758">
        <v>3</v>
      </c>
      <c r="E3758" t="s">
        <v>30</v>
      </c>
      <c r="F3758" s="1" t="s">
        <v>14</v>
      </c>
      <c r="G3758" t="str">
        <f>VLOOKUP(A3758,Total!$A$1:$J$47,8,0)</f>
        <v>Upper: PU 100 | Sole: Plastic 100</v>
      </c>
      <c r="H3758" s="6">
        <f>VLOOKUP(A3758,Total!$A$1:$J$47,9,0)</f>
        <v>38</v>
      </c>
      <c r="I3758" s="5">
        <f t="shared" si="116"/>
        <v>45.22</v>
      </c>
      <c r="J3758" s="5">
        <f t="shared" si="117"/>
        <v>226.1</v>
      </c>
    </row>
    <row r="3759" spans="1:10" x14ac:dyDescent="0.25">
      <c r="A3759" t="s">
        <v>120</v>
      </c>
      <c r="B3759" t="s">
        <v>121</v>
      </c>
      <c r="C3759">
        <v>4</v>
      </c>
      <c r="D3759">
        <v>3</v>
      </c>
      <c r="E3759" t="s">
        <v>30</v>
      </c>
      <c r="F3759" s="1" t="s">
        <v>22</v>
      </c>
      <c r="G3759" t="str">
        <f>VLOOKUP(A3759,Total!$A$1:$J$47,8,0)</f>
        <v>Upper-100% Polyester  sock-100% polyurethane outsole-TPR</v>
      </c>
      <c r="H3759" s="6">
        <f>VLOOKUP(A3759,Total!$A$1:$J$47,9,0)</f>
        <v>35</v>
      </c>
      <c r="I3759" s="5">
        <f t="shared" si="116"/>
        <v>41.65</v>
      </c>
      <c r="J3759" s="5">
        <f t="shared" si="117"/>
        <v>166.6</v>
      </c>
    </row>
    <row r="3760" spans="1:10" x14ac:dyDescent="0.25">
      <c r="A3760" t="s">
        <v>138</v>
      </c>
      <c r="B3760" t="s">
        <v>139</v>
      </c>
      <c r="C3760">
        <v>5</v>
      </c>
      <c r="D3760">
        <v>4</v>
      </c>
      <c r="E3760" t="s">
        <v>30</v>
      </c>
      <c r="F3760" s="1" t="s">
        <v>31</v>
      </c>
      <c r="G3760" t="str">
        <f>VLOOKUP(A3760,Total!$A$1:$J$47,8,0)</f>
        <v>Upper: PU 100 | Sole: Plastic 100</v>
      </c>
      <c r="H3760" s="6">
        <f>VLOOKUP(A3760,Total!$A$1:$J$47,9,0)</f>
        <v>38</v>
      </c>
      <c r="I3760" s="5">
        <f t="shared" si="116"/>
        <v>45.22</v>
      </c>
      <c r="J3760" s="5">
        <f t="shared" si="117"/>
        <v>226.1</v>
      </c>
    </row>
    <row r="3761" spans="1:10" x14ac:dyDescent="0.25">
      <c r="A3761" t="s">
        <v>138</v>
      </c>
      <c r="B3761" t="s">
        <v>139</v>
      </c>
      <c r="C3761">
        <v>5</v>
      </c>
      <c r="D3761">
        <v>4</v>
      </c>
      <c r="E3761" t="s">
        <v>30</v>
      </c>
      <c r="F3761" s="1" t="s">
        <v>20</v>
      </c>
      <c r="G3761" t="str">
        <f>VLOOKUP(A3761,Total!$A$1:$J$47,8,0)</f>
        <v>Upper: PU 100 | Sole: Plastic 100</v>
      </c>
      <c r="H3761" s="6">
        <f>VLOOKUP(A3761,Total!$A$1:$J$47,9,0)</f>
        <v>38</v>
      </c>
      <c r="I3761" s="5">
        <f t="shared" si="116"/>
        <v>45.22</v>
      </c>
      <c r="J3761" s="5">
        <f t="shared" si="117"/>
        <v>226.1</v>
      </c>
    </row>
    <row r="3762" spans="1:10" x14ac:dyDescent="0.25">
      <c r="A3762" t="s">
        <v>138</v>
      </c>
      <c r="B3762" t="s">
        <v>139</v>
      </c>
      <c r="C3762">
        <v>5</v>
      </c>
      <c r="D3762">
        <v>4</v>
      </c>
      <c r="E3762" t="s">
        <v>30</v>
      </c>
      <c r="F3762" s="1" t="s">
        <v>20</v>
      </c>
      <c r="G3762" t="str">
        <f>VLOOKUP(A3762,Total!$A$1:$J$47,8,0)</f>
        <v>Upper: PU 100 | Sole: Plastic 100</v>
      </c>
      <c r="H3762" s="6">
        <f>VLOOKUP(A3762,Total!$A$1:$J$47,9,0)</f>
        <v>38</v>
      </c>
      <c r="I3762" s="5">
        <f t="shared" si="116"/>
        <v>45.22</v>
      </c>
      <c r="J3762" s="5">
        <f t="shared" si="117"/>
        <v>226.1</v>
      </c>
    </row>
    <row r="3763" spans="1:10" x14ac:dyDescent="0.25">
      <c r="A3763" t="s">
        <v>138</v>
      </c>
      <c r="B3763" t="s">
        <v>139</v>
      </c>
      <c r="C3763">
        <v>5</v>
      </c>
      <c r="D3763">
        <v>4</v>
      </c>
      <c r="E3763" t="s">
        <v>30</v>
      </c>
      <c r="F3763" s="1" t="s">
        <v>20</v>
      </c>
      <c r="G3763" t="str">
        <f>VLOOKUP(A3763,Total!$A$1:$J$47,8,0)</f>
        <v>Upper: PU 100 | Sole: Plastic 100</v>
      </c>
      <c r="H3763" s="6">
        <f>VLOOKUP(A3763,Total!$A$1:$J$47,9,0)</f>
        <v>38</v>
      </c>
      <c r="I3763" s="5">
        <f t="shared" si="116"/>
        <v>45.22</v>
      </c>
      <c r="J3763" s="5">
        <f t="shared" si="117"/>
        <v>226.1</v>
      </c>
    </row>
    <row r="3764" spans="1:10" x14ac:dyDescent="0.25">
      <c r="A3764" t="s">
        <v>138</v>
      </c>
      <c r="B3764" t="s">
        <v>139</v>
      </c>
      <c r="C3764">
        <v>5</v>
      </c>
      <c r="D3764">
        <v>4</v>
      </c>
      <c r="E3764" t="s">
        <v>30</v>
      </c>
      <c r="F3764" s="1" t="s">
        <v>20</v>
      </c>
      <c r="G3764" t="str">
        <f>VLOOKUP(A3764,Total!$A$1:$J$47,8,0)</f>
        <v>Upper: PU 100 | Sole: Plastic 100</v>
      </c>
      <c r="H3764" s="6">
        <f>VLOOKUP(A3764,Total!$A$1:$J$47,9,0)</f>
        <v>38</v>
      </c>
      <c r="I3764" s="5">
        <f t="shared" si="116"/>
        <v>45.22</v>
      </c>
      <c r="J3764" s="5">
        <f t="shared" si="117"/>
        <v>226.1</v>
      </c>
    </row>
    <row r="3765" spans="1:10" x14ac:dyDescent="0.25">
      <c r="A3765" t="s">
        <v>138</v>
      </c>
      <c r="B3765" t="s">
        <v>139</v>
      </c>
      <c r="C3765">
        <v>5</v>
      </c>
      <c r="D3765">
        <v>4</v>
      </c>
      <c r="E3765" t="s">
        <v>30</v>
      </c>
      <c r="F3765" s="1" t="s">
        <v>22</v>
      </c>
      <c r="G3765" t="str">
        <f>VLOOKUP(A3765,Total!$A$1:$J$47,8,0)</f>
        <v>Upper: PU 100 | Sole: Plastic 100</v>
      </c>
      <c r="H3765" s="6">
        <f>VLOOKUP(A3765,Total!$A$1:$J$47,9,0)</f>
        <v>38</v>
      </c>
      <c r="I3765" s="5">
        <f t="shared" si="116"/>
        <v>45.22</v>
      </c>
      <c r="J3765" s="5">
        <f t="shared" si="117"/>
        <v>226.1</v>
      </c>
    </row>
    <row r="3766" spans="1:10" x14ac:dyDescent="0.25">
      <c r="A3766" t="s">
        <v>138</v>
      </c>
      <c r="B3766" t="s">
        <v>139</v>
      </c>
      <c r="C3766">
        <v>5</v>
      </c>
      <c r="D3766">
        <v>4</v>
      </c>
      <c r="E3766" t="s">
        <v>30</v>
      </c>
      <c r="F3766" s="1" t="s">
        <v>148</v>
      </c>
      <c r="G3766" t="str">
        <f>VLOOKUP(A3766,Total!$A$1:$J$47,8,0)</f>
        <v>Upper: PU 100 | Sole: Plastic 100</v>
      </c>
      <c r="H3766" s="6">
        <f>VLOOKUP(A3766,Total!$A$1:$J$47,9,0)</f>
        <v>38</v>
      </c>
      <c r="I3766" s="5">
        <f t="shared" si="116"/>
        <v>45.22</v>
      </c>
      <c r="J3766" s="5">
        <f t="shared" si="117"/>
        <v>226.1</v>
      </c>
    </row>
    <row r="3767" spans="1:10" x14ac:dyDescent="0.25">
      <c r="A3767" t="s">
        <v>138</v>
      </c>
      <c r="B3767" t="s">
        <v>139</v>
      </c>
      <c r="C3767">
        <v>5</v>
      </c>
      <c r="D3767">
        <v>4</v>
      </c>
      <c r="E3767" t="s">
        <v>30</v>
      </c>
      <c r="F3767" s="1" t="s">
        <v>20</v>
      </c>
      <c r="G3767" t="str">
        <f>VLOOKUP(A3767,Total!$A$1:$J$47,8,0)</f>
        <v>Upper: PU 100 | Sole: Plastic 100</v>
      </c>
      <c r="H3767" s="6">
        <f>VLOOKUP(A3767,Total!$A$1:$J$47,9,0)</f>
        <v>38</v>
      </c>
      <c r="I3767" s="5">
        <f t="shared" si="116"/>
        <v>45.22</v>
      </c>
      <c r="J3767" s="5">
        <f t="shared" si="117"/>
        <v>226.1</v>
      </c>
    </row>
    <row r="3768" spans="1:10" x14ac:dyDescent="0.25">
      <c r="A3768" t="s">
        <v>138</v>
      </c>
      <c r="B3768" t="s">
        <v>139</v>
      </c>
      <c r="C3768">
        <v>5</v>
      </c>
      <c r="D3768">
        <v>4</v>
      </c>
      <c r="E3768" t="s">
        <v>30</v>
      </c>
      <c r="F3768" s="1" t="s">
        <v>20</v>
      </c>
      <c r="G3768" t="str">
        <f>VLOOKUP(A3768,Total!$A$1:$J$47,8,0)</f>
        <v>Upper: PU 100 | Sole: Plastic 100</v>
      </c>
      <c r="H3768" s="6">
        <f>VLOOKUP(A3768,Total!$A$1:$J$47,9,0)</f>
        <v>38</v>
      </c>
      <c r="I3768" s="5">
        <f t="shared" si="116"/>
        <v>45.22</v>
      </c>
      <c r="J3768" s="5">
        <f t="shared" si="117"/>
        <v>226.1</v>
      </c>
    </row>
    <row r="3769" spans="1:10" x14ac:dyDescent="0.25">
      <c r="A3769" t="s">
        <v>138</v>
      </c>
      <c r="B3769" t="s">
        <v>139</v>
      </c>
      <c r="C3769">
        <v>5</v>
      </c>
      <c r="D3769">
        <v>4</v>
      </c>
      <c r="E3769" t="s">
        <v>30</v>
      </c>
      <c r="F3769" s="1" t="s">
        <v>20</v>
      </c>
      <c r="G3769" t="str">
        <f>VLOOKUP(A3769,Total!$A$1:$J$47,8,0)</f>
        <v>Upper: PU 100 | Sole: Plastic 100</v>
      </c>
      <c r="H3769" s="6">
        <f>VLOOKUP(A3769,Total!$A$1:$J$47,9,0)</f>
        <v>38</v>
      </c>
      <c r="I3769" s="5">
        <f t="shared" si="116"/>
        <v>45.22</v>
      </c>
      <c r="J3769" s="5">
        <f t="shared" si="117"/>
        <v>226.1</v>
      </c>
    </row>
    <row r="3770" spans="1:10" x14ac:dyDescent="0.25">
      <c r="A3770" t="s">
        <v>138</v>
      </c>
      <c r="B3770" t="s">
        <v>139</v>
      </c>
      <c r="C3770">
        <v>5</v>
      </c>
      <c r="D3770">
        <v>4</v>
      </c>
      <c r="E3770" t="s">
        <v>30</v>
      </c>
      <c r="F3770" s="1" t="s">
        <v>20</v>
      </c>
      <c r="G3770" t="str">
        <f>VLOOKUP(A3770,Total!$A$1:$J$47,8,0)</f>
        <v>Upper: PU 100 | Sole: Plastic 100</v>
      </c>
      <c r="H3770" s="6">
        <f>VLOOKUP(A3770,Total!$A$1:$J$47,9,0)</f>
        <v>38</v>
      </c>
      <c r="I3770" s="5">
        <f t="shared" si="116"/>
        <v>45.22</v>
      </c>
      <c r="J3770" s="5">
        <f t="shared" si="117"/>
        <v>226.1</v>
      </c>
    </row>
    <row r="3771" spans="1:10" x14ac:dyDescent="0.25">
      <c r="A3771" t="s">
        <v>138</v>
      </c>
      <c r="B3771" t="s">
        <v>139</v>
      </c>
      <c r="C3771">
        <v>5</v>
      </c>
      <c r="D3771">
        <v>4</v>
      </c>
      <c r="E3771" t="s">
        <v>30</v>
      </c>
      <c r="F3771" s="1" t="s">
        <v>147</v>
      </c>
      <c r="G3771" t="str">
        <f>VLOOKUP(A3771,Total!$A$1:$J$47,8,0)</f>
        <v>Upper: PU 100 | Sole: Plastic 100</v>
      </c>
      <c r="H3771" s="6">
        <f>VLOOKUP(A3771,Total!$A$1:$J$47,9,0)</f>
        <v>38</v>
      </c>
      <c r="I3771" s="5">
        <f t="shared" si="116"/>
        <v>45.22</v>
      </c>
      <c r="J3771" s="5">
        <f t="shared" si="117"/>
        <v>226.1</v>
      </c>
    </row>
    <row r="3772" spans="1:10" x14ac:dyDescent="0.25">
      <c r="A3772" t="s">
        <v>138</v>
      </c>
      <c r="B3772" t="s">
        <v>139</v>
      </c>
      <c r="C3772">
        <v>5</v>
      </c>
      <c r="D3772">
        <v>4</v>
      </c>
      <c r="E3772" t="s">
        <v>30</v>
      </c>
      <c r="F3772" s="1" t="s">
        <v>147</v>
      </c>
      <c r="G3772" t="str">
        <f>VLOOKUP(A3772,Total!$A$1:$J$47,8,0)</f>
        <v>Upper: PU 100 | Sole: Plastic 100</v>
      </c>
      <c r="H3772" s="6">
        <f>VLOOKUP(A3772,Total!$A$1:$J$47,9,0)</f>
        <v>38</v>
      </c>
      <c r="I3772" s="5">
        <f t="shared" si="116"/>
        <v>45.22</v>
      </c>
      <c r="J3772" s="5">
        <f t="shared" si="117"/>
        <v>226.1</v>
      </c>
    </row>
    <row r="3773" spans="1:10" x14ac:dyDescent="0.25">
      <c r="A3773" t="s">
        <v>138</v>
      </c>
      <c r="B3773" t="s">
        <v>139</v>
      </c>
      <c r="C3773">
        <v>5</v>
      </c>
      <c r="D3773">
        <v>4</v>
      </c>
      <c r="E3773" t="s">
        <v>30</v>
      </c>
      <c r="F3773" s="1" t="s">
        <v>147</v>
      </c>
      <c r="G3773" t="str">
        <f>VLOOKUP(A3773,Total!$A$1:$J$47,8,0)</f>
        <v>Upper: PU 100 | Sole: Plastic 100</v>
      </c>
      <c r="H3773" s="6">
        <f>VLOOKUP(A3773,Total!$A$1:$J$47,9,0)</f>
        <v>38</v>
      </c>
      <c r="I3773" s="5">
        <f t="shared" si="116"/>
        <v>45.22</v>
      </c>
      <c r="J3773" s="5">
        <f t="shared" si="117"/>
        <v>226.1</v>
      </c>
    </row>
    <row r="3774" spans="1:10" x14ac:dyDescent="0.25">
      <c r="A3774" t="s">
        <v>138</v>
      </c>
      <c r="B3774" t="s">
        <v>139</v>
      </c>
      <c r="C3774">
        <v>5</v>
      </c>
      <c r="D3774">
        <v>4</v>
      </c>
      <c r="E3774" t="s">
        <v>30</v>
      </c>
      <c r="F3774" s="1" t="s">
        <v>14</v>
      </c>
      <c r="G3774" t="str">
        <f>VLOOKUP(A3774,Total!$A$1:$J$47,8,0)</f>
        <v>Upper: PU 100 | Sole: Plastic 100</v>
      </c>
      <c r="H3774" s="6">
        <f>VLOOKUP(A3774,Total!$A$1:$J$47,9,0)</f>
        <v>38</v>
      </c>
      <c r="I3774" s="5">
        <f t="shared" si="116"/>
        <v>45.22</v>
      </c>
      <c r="J3774" s="5">
        <f t="shared" si="117"/>
        <v>226.1</v>
      </c>
    </row>
    <row r="3775" spans="1:10" x14ac:dyDescent="0.25">
      <c r="A3775" t="s">
        <v>138</v>
      </c>
      <c r="B3775" t="s">
        <v>139</v>
      </c>
      <c r="C3775">
        <v>5</v>
      </c>
      <c r="D3775">
        <v>4</v>
      </c>
      <c r="E3775" t="s">
        <v>30</v>
      </c>
      <c r="F3775" s="1" t="s">
        <v>147</v>
      </c>
      <c r="G3775" t="str">
        <f>VLOOKUP(A3775,Total!$A$1:$J$47,8,0)</f>
        <v>Upper: PU 100 | Sole: Plastic 100</v>
      </c>
      <c r="H3775" s="6">
        <f>VLOOKUP(A3775,Total!$A$1:$J$47,9,0)</f>
        <v>38</v>
      </c>
      <c r="I3775" s="5">
        <f t="shared" si="116"/>
        <v>45.22</v>
      </c>
      <c r="J3775" s="5">
        <f t="shared" si="117"/>
        <v>226.1</v>
      </c>
    </row>
    <row r="3776" spans="1:10" x14ac:dyDescent="0.25">
      <c r="A3776" t="s">
        <v>138</v>
      </c>
      <c r="B3776" t="s">
        <v>139</v>
      </c>
      <c r="C3776">
        <v>5</v>
      </c>
      <c r="D3776">
        <v>4</v>
      </c>
      <c r="E3776" t="s">
        <v>30</v>
      </c>
      <c r="F3776" s="1" t="s">
        <v>147</v>
      </c>
      <c r="G3776" t="str">
        <f>VLOOKUP(A3776,Total!$A$1:$J$47,8,0)</f>
        <v>Upper: PU 100 | Sole: Plastic 100</v>
      </c>
      <c r="H3776" s="6">
        <f>VLOOKUP(A3776,Total!$A$1:$J$47,9,0)</f>
        <v>38</v>
      </c>
      <c r="I3776" s="5">
        <f t="shared" si="116"/>
        <v>45.22</v>
      </c>
      <c r="J3776" s="5">
        <f t="shared" si="117"/>
        <v>226.1</v>
      </c>
    </row>
    <row r="3777" spans="1:10" x14ac:dyDescent="0.25">
      <c r="A3777" t="s">
        <v>138</v>
      </c>
      <c r="B3777" t="s">
        <v>139</v>
      </c>
      <c r="C3777">
        <v>2</v>
      </c>
      <c r="D3777">
        <v>4</v>
      </c>
      <c r="E3777" t="s">
        <v>30</v>
      </c>
      <c r="F3777" s="1" t="s">
        <v>31</v>
      </c>
      <c r="G3777" t="str">
        <f>VLOOKUP(A3777,Total!$A$1:$J$47,8,0)</f>
        <v>Upper: PU 100 | Sole: Plastic 100</v>
      </c>
      <c r="H3777" s="6">
        <f>VLOOKUP(A3777,Total!$A$1:$J$47,9,0)</f>
        <v>38</v>
      </c>
      <c r="I3777" s="5">
        <f t="shared" si="116"/>
        <v>45.22</v>
      </c>
      <c r="J3777" s="5">
        <f t="shared" si="117"/>
        <v>90.44</v>
      </c>
    </row>
    <row r="3778" spans="1:10" x14ac:dyDescent="0.25">
      <c r="A3778" t="s">
        <v>138</v>
      </c>
      <c r="B3778" t="s">
        <v>139</v>
      </c>
      <c r="C3778">
        <v>5</v>
      </c>
      <c r="D3778">
        <v>4</v>
      </c>
      <c r="E3778" t="s">
        <v>30</v>
      </c>
      <c r="F3778" s="1" t="s">
        <v>147</v>
      </c>
      <c r="G3778" t="str">
        <f>VLOOKUP(A3778,Total!$A$1:$J$47,8,0)</f>
        <v>Upper: PU 100 | Sole: Plastic 100</v>
      </c>
      <c r="H3778" s="6">
        <f>VLOOKUP(A3778,Total!$A$1:$J$47,9,0)</f>
        <v>38</v>
      </c>
      <c r="I3778" s="5">
        <f t="shared" si="116"/>
        <v>45.22</v>
      </c>
      <c r="J3778" s="5">
        <f t="shared" si="117"/>
        <v>226.1</v>
      </c>
    </row>
    <row r="3779" spans="1:10" x14ac:dyDescent="0.25">
      <c r="A3779" t="s">
        <v>138</v>
      </c>
      <c r="B3779" t="s">
        <v>139</v>
      </c>
      <c r="C3779">
        <v>5</v>
      </c>
      <c r="D3779">
        <v>4</v>
      </c>
      <c r="E3779" t="s">
        <v>30</v>
      </c>
      <c r="F3779" s="1" t="s">
        <v>31</v>
      </c>
      <c r="G3779" t="str">
        <f>VLOOKUP(A3779,Total!$A$1:$J$47,8,0)</f>
        <v>Upper: PU 100 | Sole: Plastic 100</v>
      </c>
      <c r="H3779" s="6">
        <f>VLOOKUP(A3779,Total!$A$1:$J$47,9,0)</f>
        <v>38</v>
      </c>
      <c r="I3779" s="5">
        <f t="shared" ref="I3779:I3842" si="118">H3779*1.19</f>
        <v>45.22</v>
      </c>
      <c r="J3779" s="5">
        <f t="shared" ref="J3779:J3842" si="119">I3779*C3779</f>
        <v>226.1</v>
      </c>
    </row>
    <row r="3780" spans="1:10" x14ac:dyDescent="0.25">
      <c r="A3780" t="s">
        <v>138</v>
      </c>
      <c r="B3780" t="s">
        <v>139</v>
      </c>
      <c r="C3780">
        <v>5</v>
      </c>
      <c r="D3780">
        <v>4</v>
      </c>
      <c r="E3780" t="s">
        <v>30</v>
      </c>
      <c r="F3780" s="1" t="s">
        <v>147</v>
      </c>
      <c r="G3780" t="str">
        <f>VLOOKUP(A3780,Total!$A$1:$J$47,8,0)</f>
        <v>Upper: PU 100 | Sole: Plastic 100</v>
      </c>
      <c r="H3780" s="6">
        <f>VLOOKUP(A3780,Total!$A$1:$J$47,9,0)</f>
        <v>38</v>
      </c>
      <c r="I3780" s="5">
        <f t="shared" si="118"/>
        <v>45.22</v>
      </c>
      <c r="J3780" s="5">
        <f t="shared" si="119"/>
        <v>226.1</v>
      </c>
    </row>
    <row r="3781" spans="1:10" x14ac:dyDescent="0.25">
      <c r="A3781" t="s">
        <v>138</v>
      </c>
      <c r="B3781" t="s">
        <v>139</v>
      </c>
      <c r="C3781">
        <v>5</v>
      </c>
      <c r="D3781">
        <v>4</v>
      </c>
      <c r="E3781" t="s">
        <v>30</v>
      </c>
      <c r="F3781" s="1" t="s">
        <v>14</v>
      </c>
      <c r="G3781" t="str">
        <f>VLOOKUP(A3781,Total!$A$1:$J$47,8,0)</f>
        <v>Upper: PU 100 | Sole: Plastic 100</v>
      </c>
      <c r="H3781" s="6">
        <f>VLOOKUP(A3781,Total!$A$1:$J$47,9,0)</f>
        <v>38</v>
      </c>
      <c r="I3781" s="5">
        <f t="shared" si="118"/>
        <v>45.22</v>
      </c>
      <c r="J3781" s="5">
        <f t="shared" si="119"/>
        <v>226.1</v>
      </c>
    </row>
    <row r="3782" spans="1:10" x14ac:dyDescent="0.25">
      <c r="A3782" t="s">
        <v>138</v>
      </c>
      <c r="B3782" t="s">
        <v>139</v>
      </c>
      <c r="C3782">
        <v>5</v>
      </c>
      <c r="D3782">
        <v>4</v>
      </c>
      <c r="E3782" t="s">
        <v>30</v>
      </c>
      <c r="F3782" s="1" t="s">
        <v>147</v>
      </c>
      <c r="G3782" t="str">
        <f>VLOOKUP(A3782,Total!$A$1:$J$47,8,0)</f>
        <v>Upper: PU 100 | Sole: Plastic 100</v>
      </c>
      <c r="H3782" s="6">
        <f>VLOOKUP(A3782,Total!$A$1:$J$47,9,0)</f>
        <v>38</v>
      </c>
      <c r="I3782" s="5">
        <f t="shared" si="118"/>
        <v>45.22</v>
      </c>
      <c r="J3782" s="5">
        <f t="shared" si="119"/>
        <v>226.1</v>
      </c>
    </row>
    <row r="3783" spans="1:10" x14ac:dyDescent="0.25">
      <c r="A3783" t="s">
        <v>138</v>
      </c>
      <c r="B3783" t="s">
        <v>139</v>
      </c>
      <c r="C3783">
        <v>5</v>
      </c>
      <c r="D3783">
        <v>4</v>
      </c>
      <c r="E3783" t="s">
        <v>30</v>
      </c>
      <c r="F3783" s="1" t="s">
        <v>31</v>
      </c>
      <c r="G3783" t="str">
        <f>VLOOKUP(A3783,Total!$A$1:$J$47,8,0)</f>
        <v>Upper: PU 100 | Sole: Plastic 100</v>
      </c>
      <c r="H3783" s="6">
        <f>VLOOKUP(A3783,Total!$A$1:$J$47,9,0)</f>
        <v>38</v>
      </c>
      <c r="I3783" s="5">
        <f t="shared" si="118"/>
        <v>45.22</v>
      </c>
      <c r="J3783" s="5">
        <f t="shared" si="119"/>
        <v>226.1</v>
      </c>
    </row>
    <row r="3784" spans="1:10" x14ac:dyDescent="0.25">
      <c r="A3784" t="s">
        <v>136</v>
      </c>
      <c r="B3784" t="s">
        <v>137</v>
      </c>
      <c r="C3784">
        <v>12</v>
      </c>
      <c r="D3784">
        <v>5</v>
      </c>
      <c r="E3784" t="s">
        <v>30</v>
      </c>
      <c r="F3784" s="1" t="s">
        <v>147</v>
      </c>
      <c r="G3784" t="str">
        <f>VLOOKUP(A3784,Total!$A$1:$J$47,8,0)</f>
        <v>Upper: PU 100 | Sole: Rubber 100</v>
      </c>
      <c r="H3784" s="6">
        <f>VLOOKUP(A3784,Total!$A$1:$J$47,9,0)</f>
        <v>24</v>
      </c>
      <c r="I3784" s="5">
        <f t="shared" si="118"/>
        <v>28.56</v>
      </c>
      <c r="J3784" s="5">
        <f t="shared" si="119"/>
        <v>342.71999999999997</v>
      </c>
    </row>
    <row r="3785" spans="1:10" x14ac:dyDescent="0.25">
      <c r="A3785" t="s">
        <v>136</v>
      </c>
      <c r="B3785" t="s">
        <v>137</v>
      </c>
      <c r="C3785">
        <v>12</v>
      </c>
      <c r="D3785">
        <v>5</v>
      </c>
      <c r="E3785" t="s">
        <v>30</v>
      </c>
      <c r="F3785" s="1" t="s">
        <v>148</v>
      </c>
      <c r="G3785" t="str">
        <f>VLOOKUP(A3785,Total!$A$1:$J$47,8,0)</f>
        <v>Upper: PU 100 | Sole: Rubber 100</v>
      </c>
      <c r="H3785" s="6">
        <f>VLOOKUP(A3785,Total!$A$1:$J$47,9,0)</f>
        <v>24</v>
      </c>
      <c r="I3785" s="5">
        <f t="shared" si="118"/>
        <v>28.56</v>
      </c>
      <c r="J3785" s="5">
        <f t="shared" si="119"/>
        <v>342.71999999999997</v>
      </c>
    </row>
    <row r="3786" spans="1:10" x14ac:dyDescent="0.25">
      <c r="A3786" t="s">
        <v>126</v>
      </c>
      <c r="B3786" t="s">
        <v>127</v>
      </c>
      <c r="C3786">
        <v>5</v>
      </c>
      <c r="D3786">
        <v>5</v>
      </c>
      <c r="E3786" t="s">
        <v>30</v>
      </c>
      <c r="F3786" s="1" t="s">
        <v>147</v>
      </c>
      <c r="G3786" t="str">
        <f>VLOOKUP(A3786,Total!$A$1:$J$47,8,0)</f>
        <v>Upper: PU 100 | Sole: Rubber 100</v>
      </c>
      <c r="H3786" s="6">
        <f>VLOOKUP(A3786,Total!$A$1:$J$47,9,0)</f>
        <v>38</v>
      </c>
      <c r="I3786" s="5">
        <f t="shared" si="118"/>
        <v>45.22</v>
      </c>
      <c r="J3786" s="5">
        <f t="shared" si="119"/>
        <v>226.1</v>
      </c>
    </row>
    <row r="3787" spans="1:10" x14ac:dyDescent="0.25">
      <c r="A3787" t="s">
        <v>105</v>
      </c>
      <c r="B3787" t="s">
        <v>106</v>
      </c>
      <c r="C3787">
        <v>2</v>
      </c>
      <c r="D3787">
        <v>5</v>
      </c>
      <c r="E3787" t="s">
        <v>30</v>
      </c>
      <c r="F3787" s="1" t="s">
        <v>14</v>
      </c>
      <c r="G3787" t="str">
        <f>VLOOKUP(A3787,Total!$A$1:$J$47,8,0)</f>
        <v>Upper: PU 100 | Sole: Rubber 100</v>
      </c>
      <c r="H3787" s="6">
        <f>VLOOKUP(A3787,Total!$A$1:$J$47,9,0)</f>
        <v>50</v>
      </c>
      <c r="I3787" s="5">
        <f t="shared" si="118"/>
        <v>59.5</v>
      </c>
      <c r="J3787" s="5">
        <f t="shared" si="119"/>
        <v>119</v>
      </c>
    </row>
    <row r="3788" spans="1:10" x14ac:dyDescent="0.25">
      <c r="A3788" t="s">
        <v>117</v>
      </c>
      <c r="B3788" t="s">
        <v>118</v>
      </c>
      <c r="C3788">
        <v>6</v>
      </c>
      <c r="D3788">
        <v>5</v>
      </c>
      <c r="E3788" t="s">
        <v>30</v>
      </c>
      <c r="F3788" s="1" t="s">
        <v>20</v>
      </c>
      <c r="G3788" t="str">
        <f>VLOOKUP(A3788,Total!$A$1:$J$47,8,0)</f>
        <v>Upper: Textile 100 | Sole: Rubber 100</v>
      </c>
      <c r="H3788" s="6">
        <f>VLOOKUP(A3788,Total!$A$1:$J$47,9,0)</f>
        <v>60</v>
      </c>
      <c r="I3788" s="5">
        <f t="shared" si="118"/>
        <v>71.399999999999991</v>
      </c>
      <c r="J3788" s="5">
        <f t="shared" si="119"/>
        <v>428.4</v>
      </c>
    </row>
    <row r="3789" spans="1:10" x14ac:dyDescent="0.25">
      <c r="A3789" t="s">
        <v>117</v>
      </c>
      <c r="B3789" t="s">
        <v>118</v>
      </c>
      <c r="C3789">
        <v>6</v>
      </c>
      <c r="D3789">
        <v>5</v>
      </c>
      <c r="E3789" t="s">
        <v>30</v>
      </c>
      <c r="F3789" s="1" t="s">
        <v>14</v>
      </c>
      <c r="G3789" t="str">
        <f>VLOOKUP(A3789,Total!$A$1:$J$47,8,0)</f>
        <v>Upper: Textile 100 | Sole: Rubber 100</v>
      </c>
      <c r="H3789" s="6">
        <f>VLOOKUP(A3789,Total!$A$1:$J$47,9,0)</f>
        <v>60</v>
      </c>
      <c r="I3789" s="5">
        <f t="shared" si="118"/>
        <v>71.399999999999991</v>
      </c>
      <c r="J3789" s="5">
        <f t="shared" si="119"/>
        <v>428.4</v>
      </c>
    </row>
    <row r="3790" spans="1:10" x14ac:dyDescent="0.25">
      <c r="A3790" t="s">
        <v>99</v>
      </c>
      <c r="B3790" t="s">
        <v>100</v>
      </c>
      <c r="C3790">
        <v>12</v>
      </c>
      <c r="D3790">
        <v>5</v>
      </c>
      <c r="E3790" t="s">
        <v>30</v>
      </c>
      <c r="F3790" s="1" t="s">
        <v>31</v>
      </c>
      <c r="G3790" t="str">
        <f>VLOOKUP(A3790,Total!$A$1:$J$47,8,0)</f>
        <v>Upper: Satin 100 | Sole: Rubber 100</v>
      </c>
      <c r="H3790" s="6">
        <f>VLOOKUP(A3790,Total!$A$1:$J$47,9,0)</f>
        <v>30</v>
      </c>
      <c r="I3790" s="5">
        <f t="shared" si="118"/>
        <v>35.699999999999996</v>
      </c>
      <c r="J3790" s="5">
        <f t="shared" si="119"/>
        <v>428.4</v>
      </c>
    </row>
    <row r="3791" spans="1:10" x14ac:dyDescent="0.25">
      <c r="A3791" t="s">
        <v>99</v>
      </c>
      <c r="B3791" t="s">
        <v>100</v>
      </c>
      <c r="C3791">
        <v>12</v>
      </c>
      <c r="D3791">
        <v>5</v>
      </c>
      <c r="E3791" t="s">
        <v>30</v>
      </c>
      <c r="F3791" s="1" t="s">
        <v>14</v>
      </c>
      <c r="G3791" t="str">
        <f>VLOOKUP(A3791,Total!$A$1:$J$47,8,0)</f>
        <v>Upper: Satin 100 | Sole: Rubber 100</v>
      </c>
      <c r="H3791" s="6">
        <f>VLOOKUP(A3791,Total!$A$1:$J$47,9,0)</f>
        <v>30</v>
      </c>
      <c r="I3791" s="5">
        <f t="shared" si="118"/>
        <v>35.699999999999996</v>
      </c>
      <c r="J3791" s="5">
        <f t="shared" si="119"/>
        <v>428.4</v>
      </c>
    </row>
    <row r="3792" spans="1:10" x14ac:dyDescent="0.25">
      <c r="A3792" t="s">
        <v>132</v>
      </c>
      <c r="B3792" t="s">
        <v>133</v>
      </c>
      <c r="C3792">
        <v>4</v>
      </c>
      <c r="D3792">
        <v>5</v>
      </c>
      <c r="E3792" t="s">
        <v>30</v>
      </c>
      <c r="F3792" s="1" t="s">
        <v>22</v>
      </c>
      <c r="G3792" t="str">
        <f>VLOOKUP(A3792,Total!$A$1:$J$47,8,0)</f>
        <v>Upper: PU 100 | Sole: Rubber 100</v>
      </c>
      <c r="H3792" s="6">
        <f>VLOOKUP(A3792,Total!$A$1:$J$47,9,0)</f>
        <v>55</v>
      </c>
      <c r="I3792" s="5">
        <f t="shared" si="118"/>
        <v>65.45</v>
      </c>
      <c r="J3792" s="5">
        <f t="shared" si="119"/>
        <v>261.8</v>
      </c>
    </row>
    <row r="3793" spans="1:10" x14ac:dyDescent="0.25">
      <c r="A3793" t="s">
        <v>75</v>
      </c>
      <c r="B3793" t="s">
        <v>76</v>
      </c>
      <c r="C3793">
        <v>8</v>
      </c>
      <c r="D3793">
        <v>5</v>
      </c>
      <c r="E3793" t="s">
        <v>30</v>
      </c>
      <c r="F3793" s="1" t="s">
        <v>147</v>
      </c>
      <c r="G3793" t="str">
        <f>VLOOKUP(A3793,Total!$A$1:$J$47,8,0)</f>
        <v>Upper: Polyester 100 | Sole: PVC 100</v>
      </c>
      <c r="H3793" s="6">
        <f>VLOOKUP(A3793,Total!$A$1:$J$47,9,0)</f>
        <v>30</v>
      </c>
      <c r="I3793" s="5">
        <f t="shared" si="118"/>
        <v>35.699999999999996</v>
      </c>
      <c r="J3793" s="5">
        <f t="shared" si="119"/>
        <v>285.59999999999997</v>
      </c>
    </row>
    <row r="3794" spans="1:10" x14ac:dyDescent="0.25">
      <c r="A3794" t="s">
        <v>75</v>
      </c>
      <c r="B3794" t="s">
        <v>76</v>
      </c>
      <c r="C3794">
        <v>8</v>
      </c>
      <c r="D3794">
        <v>5</v>
      </c>
      <c r="E3794" t="s">
        <v>30</v>
      </c>
      <c r="F3794" s="1" t="s">
        <v>20</v>
      </c>
      <c r="G3794" t="str">
        <f>VLOOKUP(A3794,Total!$A$1:$J$47,8,0)</f>
        <v>Upper: Polyester 100 | Sole: PVC 100</v>
      </c>
      <c r="H3794" s="6">
        <f>VLOOKUP(A3794,Total!$A$1:$J$47,9,0)</f>
        <v>30</v>
      </c>
      <c r="I3794" s="5">
        <f t="shared" si="118"/>
        <v>35.699999999999996</v>
      </c>
      <c r="J3794" s="5">
        <f t="shared" si="119"/>
        <v>285.59999999999997</v>
      </c>
    </row>
    <row r="3795" spans="1:10" x14ac:dyDescent="0.25">
      <c r="A3795" t="s">
        <v>105</v>
      </c>
      <c r="B3795" t="s">
        <v>106</v>
      </c>
      <c r="C3795">
        <v>2</v>
      </c>
      <c r="D3795">
        <v>5</v>
      </c>
      <c r="E3795" t="s">
        <v>30</v>
      </c>
      <c r="F3795" s="1" t="s">
        <v>148</v>
      </c>
      <c r="G3795" t="str">
        <f>VLOOKUP(A3795,Total!$A$1:$J$47,8,0)</f>
        <v>Upper: PU 100 | Sole: Rubber 100</v>
      </c>
      <c r="H3795" s="6">
        <f>VLOOKUP(A3795,Total!$A$1:$J$47,9,0)</f>
        <v>50</v>
      </c>
      <c r="I3795" s="5">
        <f t="shared" si="118"/>
        <v>59.5</v>
      </c>
      <c r="J3795" s="5">
        <f t="shared" si="119"/>
        <v>119</v>
      </c>
    </row>
    <row r="3796" spans="1:10" x14ac:dyDescent="0.25">
      <c r="A3796" t="s">
        <v>117</v>
      </c>
      <c r="B3796" t="s">
        <v>118</v>
      </c>
      <c r="C3796">
        <v>6</v>
      </c>
      <c r="D3796">
        <v>5</v>
      </c>
      <c r="E3796" t="s">
        <v>30</v>
      </c>
      <c r="F3796" s="1" t="s">
        <v>20</v>
      </c>
      <c r="G3796" t="str">
        <f>VLOOKUP(A3796,Total!$A$1:$J$47,8,0)</f>
        <v>Upper: Textile 100 | Sole: Rubber 100</v>
      </c>
      <c r="H3796" s="6">
        <f>VLOOKUP(A3796,Total!$A$1:$J$47,9,0)</f>
        <v>60</v>
      </c>
      <c r="I3796" s="5">
        <f t="shared" si="118"/>
        <v>71.399999999999991</v>
      </c>
      <c r="J3796" s="5">
        <f t="shared" si="119"/>
        <v>428.4</v>
      </c>
    </row>
    <row r="3797" spans="1:10" x14ac:dyDescent="0.25">
      <c r="A3797" t="s">
        <v>110</v>
      </c>
      <c r="B3797" t="s">
        <v>111</v>
      </c>
      <c r="C3797">
        <v>9</v>
      </c>
      <c r="D3797">
        <v>5</v>
      </c>
      <c r="E3797" t="s">
        <v>30</v>
      </c>
      <c r="F3797" s="1" t="s">
        <v>31</v>
      </c>
      <c r="G3797" t="str">
        <f>VLOOKUP(A3797,Total!$A$1:$J$47,8,0)</f>
        <v>Upper: Satin 100 | Sole: Rubber 100</v>
      </c>
      <c r="H3797" s="6">
        <f>VLOOKUP(A3797,Total!$A$1:$J$47,9,0)</f>
        <v>35</v>
      </c>
      <c r="I3797" s="5">
        <f t="shared" si="118"/>
        <v>41.65</v>
      </c>
      <c r="J3797" s="5">
        <f t="shared" si="119"/>
        <v>374.84999999999997</v>
      </c>
    </row>
    <row r="3798" spans="1:10" x14ac:dyDescent="0.25">
      <c r="A3798" t="s">
        <v>117</v>
      </c>
      <c r="B3798" t="s">
        <v>118</v>
      </c>
      <c r="C3798">
        <v>6</v>
      </c>
      <c r="D3798">
        <v>5</v>
      </c>
      <c r="E3798" t="s">
        <v>30</v>
      </c>
      <c r="F3798" s="1" t="s">
        <v>148</v>
      </c>
      <c r="G3798" t="str">
        <f>VLOOKUP(A3798,Total!$A$1:$J$47,8,0)</f>
        <v>Upper: Textile 100 | Sole: Rubber 100</v>
      </c>
      <c r="H3798" s="6">
        <f>VLOOKUP(A3798,Total!$A$1:$J$47,9,0)</f>
        <v>60</v>
      </c>
      <c r="I3798" s="5">
        <f t="shared" si="118"/>
        <v>71.399999999999991</v>
      </c>
      <c r="J3798" s="5">
        <f t="shared" si="119"/>
        <v>428.4</v>
      </c>
    </row>
    <row r="3799" spans="1:10" x14ac:dyDescent="0.25">
      <c r="A3799" t="s">
        <v>120</v>
      </c>
      <c r="B3799" t="s">
        <v>121</v>
      </c>
      <c r="C3799">
        <v>4</v>
      </c>
      <c r="D3799">
        <v>5</v>
      </c>
      <c r="E3799" t="s">
        <v>30</v>
      </c>
      <c r="F3799" s="1" t="s">
        <v>20</v>
      </c>
      <c r="G3799" t="str">
        <f>VLOOKUP(A3799,Total!$A$1:$J$47,8,0)</f>
        <v>Upper-100% Polyester  sock-100% polyurethane outsole-TPR</v>
      </c>
      <c r="H3799" s="6">
        <f>VLOOKUP(A3799,Total!$A$1:$J$47,9,0)</f>
        <v>35</v>
      </c>
      <c r="I3799" s="5">
        <f t="shared" si="118"/>
        <v>41.65</v>
      </c>
      <c r="J3799" s="5">
        <f t="shared" si="119"/>
        <v>166.6</v>
      </c>
    </row>
    <row r="3800" spans="1:10" x14ac:dyDescent="0.25">
      <c r="A3800" t="s">
        <v>130</v>
      </c>
      <c r="B3800" t="s">
        <v>131</v>
      </c>
      <c r="C3800">
        <v>10</v>
      </c>
      <c r="D3800">
        <v>5</v>
      </c>
      <c r="E3800" t="s">
        <v>30</v>
      </c>
      <c r="F3800" s="1" t="s">
        <v>20</v>
      </c>
      <c r="G3800" t="str">
        <f>VLOOKUP(A3800,Total!$A$1:$J$47,8,0)</f>
        <v>Upper: PU 100 | Sole: Rubber 100</v>
      </c>
      <c r="H3800" s="6">
        <f>VLOOKUP(A3800,Total!$A$1:$J$47,9,0)</f>
        <v>30</v>
      </c>
      <c r="I3800" s="5">
        <f t="shared" si="118"/>
        <v>35.699999999999996</v>
      </c>
      <c r="J3800" s="5">
        <f t="shared" si="119"/>
        <v>356.99999999999994</v>
      </c>
    </row>
    <row r="3801" spans="1:10" x14ac:dyDescent="0.25">
      <c r="A3801" t="s">
        <v>130</v>
      </c>
      <c r="B3801" t="s">
        <v>131</v>
      </c>
      <c r="C3801">
        <v>10</v>
      </c>
      <c r="D3801">
        <v>5</v>
      </c>
      <c r="E3801" t="s">
        <v>30</v>
      </c>
      <c r="F3801" s="1" t="s">
        <v>148</v>
      </c>
      <c r="G3801" t="str">
        <f>VLOOKUP(A3801,Total!$A$1:$J$47,8,0)</f>
        <v>Upper: PU 100 | Sole: Rubber 100</v>
      </c>
      <c r="H3801" s="6">
        <f>VLOOKUP(A3801,Total!$A$1:$J$47,9,0)</f>
        <v>30</v>
      </c>
      <c r="I3801" s="5">
        <f t="shared" si="118"/>
        <v>35.699999999999996</v>
      </c>
      <c r="J3801" s="5">
        <f t="shared" si="119"/>
        <v>356.99999999999994</v>
      </c>
    </row>
    <row r="3802" spans="1:10" x14ac:dyDescent="0.25">
      <c r="A3802" t="s">
        <v>126</v>
      </c>
      <c r="B3802" t="s">
        <v>127</v>
      </c>
      <c r="C3802">
        <v>5</v>
      </c>
      <c r="D3802">
        <v>5</v>
      </c>
      <c r="E3802" t="s">
        <v>30</v>
      </c>
      <c r="F3802" s="1" t="s">
        <v>14</v>
      </c>
      <c r="G3802" t="str">
        <f>VLOOKUP(A3802,Total!$A$1:$J$47,8,0)</f>
        <v>Upper: PU 100 | Sole: Rubber 100</v>
      </c>
      <c r="H3802" s="6">
        <f>VLOOKUP(A3802,Total!$A$1:$J$47,9,0)</f>
        <v>38</v>
      </c>
      <c r="I3802" s="5">
        <f t="shared" si="118"/>
        <v>45.22</v>
      </c>
      <c r="J3802" s="5">
        <f t="shared" si="119"/>
        <v>226.1</v>
      </c>
    </row>
    <row r="3803" spans="1:10" x14ac:dyDescent="0.25">
      <c r="A3803" t="s">
        <v>110</v>
      </c>
      <c r="B3803" t="s">
        <v>111</v>
      </c>
      <c r="C3803">
        <v>9</v>
      </c>
      <c r="D3803">
        <v>5</v>
      </c>
      <c r="E3803" t="s">
        <v>30</v>
      </c>
      <c r="F3803" s="1" t="s">
        <v>20</v>
      </c>
      <c r="G3803" t="str">
        <f>VLOOKUP(A3803,Total!$A$1:$J$47,8,0)</f>
        <v>Upper: Satin 100 | Sole: Rubber 100</v>
      </c>
      <c r="H3803" s="6">
        <f>VLOOKUP(A3803,Total!$A$1:$J$47,9,0)</f>
        <v>35</v>
      </c>
      <c r="I3803" s="5">
        <f t="shared" si="118"/>
        <v>41.65</v>
      </c>
      <c r="J3803" s="5">
        <f t="shared" si="119"/>
        <v>374.84999999999997</v>
      </c>
    </row>
    <row r="3804" spans="1:10" x14ac:dyDescent="0.25">
      <c r="A3804" t="s">
        <v>85</v>
      </c>
      <c r="B3804" t="s">
        <v>86</v>
      </c>
      <c r="C3804">
        <v>8</v>
      </c>
      <c r="D3804">
        <v>5</v>
      </c>
      <c r="E3804" t="s">
        <v>30</v>
      </c>
      <c r="F3804" s="1" t="s">
        <v>147</v>
      </c>
      <c r="G3804" t="str">
        <f>VLOOKUP(A3804,Total!$A$1:$J$47,8,0)</f>
        <v>Upper: Polyester 100 | Sole: PVC 100</v>
      </c>
      <c r="H3804" s="6">
        <f>VLOOKUP(A3804,Total!$A$1:$J$47,9,0)</f>
        <v>50</v>
      </c>
      <c r="I3804" s="5">
        <f t="shared" si="118"/>
        <v>59.5</v>
      </c>
      <c r="J3804" s="5">
        <f t="shared" si="119"/>
        <v>476</v>
      </c>
    </row>
    <row r="3805" spans="1:10" x14ac:dyDescent="0.25">
      <c r="A3805" t="s">
        <v>110</v>
      </c>
      <c r="B3805" t="s">
        <v>111</v>
      </c>
      <c r="C3805">
        <v>9</v>
      </c>
      <c r="D3805">
        <v>5</v>
      </c>
      <c r="E3805" t="s">
        <v>30</v>
      </c>
      <c r="F3805" s="1" t="s">
        <v>20</v>
      </c>
      <c r="G3805" t="str">
        <f>VLOOKUP(A3805,Total!$A$1:$J$47,8,0)</f>
        <v>Upper: Satin 100 | Sole: Rubber 100</v>
      </c>
      <c r="H3805" s="6">
        <f>VLOOKUP(A3805,Total!$A$1:$J$47,9,0)</f>
        <v>35</v>
      </c>
      <c r="I3805" s="5">
        <f t="shared" si="118"/>
        <v>41.65</v>
      </c>
      <c r="J3805" s="5">
        <f t="shared" si="119"/>
        <v>374.84999999999997</v>
      </c>
    </row>
    <row r="3806" spans="1:10" x14ac:dyDescent="0.25">
      <c r="A3806" t="s">
        <v>110</v>
      </c>
      <c r="B3806" t="s">
        <v>111</v>
      </c>
      <c r="C3806">
        <v>9</v>
      </c>
      <c r="D3806">
        <v>5</v>
      </c>
      <c r="E3806" t="s">
        <v>30</v>
      </c>
      <c r="F3806" s="1" t="s">
        <v>147</v>
      </c>
      <c r="G3806" t="str">
        <f>VLOOKUP(A3806,Total!$A$1:$J$47,8,0)</f>
        <v>Upper: Satin 100 | Sole: Rubber 100</v>
      </c>
      <c r="H3806" s="6">
        <f>VLOOKUP(A3806,Total!$A$1:$J$47,9,0)</f>
        <v>35</v>
      </c>
      <c r="I3806" s="5">
        <f t="shared" si="118"/>
        <v>41.65</v>
      </c>
      <c r="J3806" s="5">
        <f t="shared" si="119"/>
        <v>374.84999999999997</v>
      </c>
    </row>
    <row r="3807" spans="1:10" x14ac:dyDescent="0.25">
      <c r="A3807" t="s">
        <v>110</v>
      </c>
      <c r="B3807" t="s">
        <v>111</v>
      </c>
      <c r="C3807">
        <v>9</v>
      </c>
      <c r="D3807">
        <v>5</v>
      </c>
      <c r="E3807" t="s">
        <v>30</v>
      </c>
      <c r="F3807" s="1" t="s">
        <v>14</v>
      </c>
      <c r="G3807" t="str">
        <f>VLOOKUP(A3807,Total!$A$1:$J$47,8,0)</f>
        <v>Upper: Satin 100 | Sole: Rubber 100</v>
      </c>
      <c r="H3807" s="6">
        <f>VLOOKUP(A3807,Total!$A$1:$J$47,9,0)</f>
        <v>35</v>
      </c>
      <c r="I3807" s="5">
        <f t="shared" si="118"/>
        <v>41.65</v>
      </c>
      <c r="J3807" s="5">
        <f t="shared" si="119"/>
        <v>374.84999999999997</v>
      </c>
    </row>
    <row r="3808" spans="1:10" x14ac:dyDescent="0.25">
      <c r="A3808" t="s">
        <v>136</v>
      </c>
      <c r="B3808" t="s">
        <v>137</v>
      </c>
      <c r="C3808">
        <v>12</v>
      </c>
      <c r="D3808">
        <v>6</v>
      </c>
      <c r="E3808" t="s">
        <v>30</v>
      </c>
      <c r="F3808" s="1" t="s">
        <v>20</v>
      </c>
      <c r="G3808" t="str">
        <f>VLOOKUP(A3808,Total!$A$1:$J$47,8,0)</f>
        <v>Upper: PU 100 | Sole: Rubber 100</v>
      </c>
      <c r="H3808" s="6">
        <f>VLOOKUP(A3808,Total!$A$1:$J$47,9,0)</f>
        <v>24</v>
      </c>
      <c r="I3808" s="5">
        <f t="shared" si="118"/>
        <v>28.56</v>
      </c>
      <c r="J3808" s="5">
        <f t="shared" si="119"/>
        <v>342.71999999999997</v>
      </c>
    </row>
    <row r="3809" spans="1:10" x14ac:dyDescent="0.25">
      <c r="A3809" t="s">
        <v>136</v>
      </c>
      <c r="B3809" t="s">
        <v>137</v>
      </c>
      <c r="C3809">
        <v>12</v>
      </c>
      <c r="D3809">
        <v>6</v>
      </c>
      <c r="E3809" t="s">
        <v>30</v>
      </c>
      <c r="F3809" s="1" t="s">
        <v>20</v>
      </c>
      <c r="G3809" t="str">
        <f>VLOOKUP(A3809,Total!$A$1:$J$47,8,0)</f>
        <v>Upper: PU 100 | Sole: Rubber 100</v>
      </c>
      <c r="H3809" s="6">
        <f>VLOOKUP(A3809,Total!$A$1:$J$47,9,0)</f>
        <v>24</v>
      </c>
      <c r="I3809" s="5">
        <f t="shared" si="118"/>
        <v>28.56</v>
      </c>
      <c r="J3809" s="5">
        <f t="shared" si="119"/>
        <v>342.71999999999997</v>
      </c>
    </row>
    <row r="3810" spans="1:10" x14ac:dyDescent="0.25">
      <c r="A3810" t="s">
        <v>136</v>
      </c>
      <c r="B3810" t="s">
        <v>137</v>
      </c>
      <c r="C3810">
        <v>12</v>
      </c>
      <c r="D3810">
        <v>6</v>
      </c>
      <c r="E3810" t="s">
        <v>30</v>
      </c>
      <c r="F3810" s="1" t="s">
        <v>147</v>
      </c>
      <c r="G3810" t="str">
        <f>VLOOKUP(A3810,Total!$A$1:$J$47,8,0)</f>
        <v>Upper: PU 100 | Sole: Rubber 100</v>
      </c>
      <c r="H3810" s="6">
        <f>VLOOKUP(A3810,Total!$A$1:$J$47,9,0)</f>
        <v>24</v>
      </c>
      <c r="I3810" s="5">
        <f t="shared" si="118"/>
        <v>28.56</v>
      </c>
      <c r="J3810" s="5">
        <f t="shared" si="119"/>
        <v>342.71999999999997</v>
      </c>
    </row>
    <row r="3811" spans="1:10" x14ac:dyDescent="0.25">
      <c r="A3811" t="s">
        <v>136</v>
      </c>
      <c r="B3811" t="s">
        <v>137</v>
      </c>
      <c r="C3811">
        <v>12</v>
      </c>
      <c r="D3811">
        <v>6</v>
      </c>
      <c r="E3811" t="s">
        <v>30</v>
      </c>
      <c r="F3811" s="1" t="s">
        <v>22</v>
      </c>
      <c r="G3811" t="str">
        <f>VLOOKUP(A3811,Total!$A$1:$J$47,8,0)</f>
        <v>Upper: PU 100 | Sole: Rubber 100</v>
      </c>
      <c r="H3811" s="6">
        <f>VLOOKUP(A3811,Total!$A$1:$J$47,9,0)</f>
        <v>24</v>
      </c>
      <c r="I3811" s="5">
        <f t="shared" si="118"/>
        <v>28.56</v>
      </c>
      <c r="J3811" s="5">
        <f t="shared" si="119"/>
        <v>342.71999999999997</v>
      </c>
    </row>
    <row r="3812" spans="1:10" x14ac:dyDescent="0.25">
      <c r="A3812" t="s">
        <v>99</v>
      </c>
      <c r="B3812" t="s">
        <v>100</v>
      </c>
      <c r="C3812">
        <v>12</v>
      </c>
      <c r="D3812">
        <v>6</v>
      </c>
      <c r="E3812" t="s">
        <v>30</v>
      </c>
      <c r="F3812" s="1" t="s">
        <v>147</v>
      </c>
      <c r="G3812" t="str">
        <f>VLOOKUP(A3812,Total!$A$1:$J$47,8,0)</f>
        <v>Upper: Satin 100 | Sole: Rubber 100</v>
      </c>
      <c r="H3812" s="6">
        <f>VLOOKUP(A3812,Total!$A$1:$J$47,9,0)</f>
        <v>30</v>
      </c>
      <c r="I3812" s="5">
        <f t="shared" si="118"/>
        <v>35.699999999999996</v>
      </c>
      <c r="J3812" s="5">
        <f t="shared" si="119"/>
        <v>428.4</v>
      </c>
    </row>
    <row r="3813" spans="1:10" x14ac:dyDescent="0.25">
      <c r="A3813" t="s">
        <v>130</v>
      </c>
      <c r="B3813" t="s">
        <v>131</v>
      </c>
      <c r="C3813">
        <v>10</v>
      </c>
      <c r="D3813">
        <v>6</v>
      </c>
      <c r="E3813" t="s">
        <v>30</v>
      </c>
      <c r="F3813" s="1" t="s">
        <v>22</v>
      </c>
      <c r="G3813" t="str">
        <f>VLOOKUP(A3813,Total!$A$1:$J$47,8,0)</f>
        <v>Upper: PU 100 | Sole: Rubber 100</v>
      </c>
      <c r="H3813" s="6">
        <f>VLOOKUP(A3813,Total!$A$1:$J$47,9,0)</f>
        <v>30</v>
      </c>
      <c r="I3813" s="5">
        <f t="shared" si="118"/>
        <v>35.699999999999996</v>
      </c>
      <c r="J3813" s="5">
        <f t="shared" si="119"/>
        <v>356.99999999999994</v>
      </c>
    </row>
    <row r="3814" spans="1:10" x14ac:dyDescent="0.25">
      <c r="A3814" t="s">
        <v>130</v>
      </c>
      <c r="B3814" t="s">
        <v>131</v>
      </c>
      <c r="C3814">
        <v>10</v>
      </c>
      <c r="D3814">
        <v>6</v>
      </c>
      <c r="E3814" t="s">
        <v>30</v>
      </c>
      <c r="F3814" s="1" t="s">
        <v>147</v>
      </c>
      <c r="G3814" t="str">
        <f>VLOOKUP(A3814,Total!$A$1:$J$47,8,0)</f>
        <v>Upper: PU 100 | Sole: Rubber 100</v>
      </c>
      <c r="H3814" s="6">
        <f>VLOOKUP(A3814,Total!$A$1:$J$47,9,0)</f>
        <v>30</v>
      </c>
      <c r="I3814" s="5">
        <f t="shared" si="118"/>
        <v>35.699999999999996</v>
      </c>
      <c r="J3814" s="5">
        <f t="shared" si="119"/>
        <v>356.99999999999994</v>
      </c>
    </row>
    <row r="3815" spans="1:10" x14ac:dyDescent="0.25">
      <c r="A3815" t="s">
        <v>130</v>
      </c>
      <c r="B3815" t="s">
        <v>131</v>
      </c>
      <c r="C3815">
        <v>10</v>
      </c>
      <c r="D3815">
        <v>6</v>
      </c>
      <c r="E3815" t="s">
        <v>30</v>
      </c>
      <c r="F3815" s="1" t="s">
        <v>20</v>
      </c>
      <c r="G3815" t="str">
        <f>VLOOKUP(A3815,Total!$A$1:$J$47,8,0)</f>
        <v>Upper: PU 100 | Sole: Rubber 100</v>
      </c>
      <c r="H3815" s="6">
        <f>VLOOKUP(A3815,Total!$A$1:$J$47,9,0)</f>
        <v>30</v>
      </c>
      <c r="I3815" s="5">
        <f t="shared" si="118"/>
        <v>35.699999999999996</v>
      </c>
      <c r="J3815" s="5">
        <f t="shared" si="119"/>
        <v>356.99999999999994</v>
      </c>
    </row>
    <row r="3816" spans="1:10" x14ac:dyDescent="0.25">
      <c r="A3816" t="s">
        <v>130</v>
      </c>
      <c r="B3816" t="s">
        <v>131</v>
      </c>
      <c r="C3816">
        <v>10</v>
      </c>
      <c r="D3816">
        <v>6</v>
      </c>
      <c r="E3816" t="s">
        <v>30</v>
      </c>
      <c r="F3816" s="1" t="s">
        <v>147</v>
      </c>
      <c r="G3816" t="str">
        <f>VLOOKUP(A3816,Total!$A$1:$J$47,8,0)</f>
        <v>Upper: PU 100 | Sole: Rubber 100</v>
      </c>
      <c r="H3816" s="6">
        <f>VLOOKUP(A3816,Total!$A$1:$J$47,9,0)</f>
        <v>30</v>
      </c>
      <c r="I3816" s="5">
        <f t="shared" si="118"/>
        <v>35.699999999999996</v>
      </c>
      <c r="J3816" s="5">
        <f t="shared" si="119"/>
        <v>356.99999999999994</v>
      </c>
    </row>
    <row r="3817" spans="1:10" x14ac:dyDescent="0.25">
      <c r="A3817" t="s">
        <v>85</v>
      </c>
      <c r="B3817" t="s">
        <v>86</v>
      </c>
      <c r="C3817">
        <v>8</v>
      </c>
      <c r="D3817">
        <v>6</v>
      </c>
      <c r="E3817" t="s">
        <v>30</v>
      </c>
      <c r="F3817" s="1" t="s">
        <v>148</v>
      </c>
      <c r="G3817" t="str">
        <f>VLOOKUP(A3817,Total!$A$1:$J$47,8,0)</f>
        <v>Upper: Polyester 100 | Sole: PVC 100</v>
      </c>
      <c r="H3817" s="6">
        <f>VLOOKUP(A3817,Total!$A$1:$J$47,9,0)</f>
        <v>50</v>
      </c>
      <c r="I3817" s="5">
        <f t="shared" si="118"/>
        <v>59.5</v>
      </c>
      <c r="J3817" s="5">
        <f t="shared" si="119"/>
        <v>476</v>
      </c>
    </row>
    <row r="3818" spans="1:10" x14ac:dyDescent="0.25">
      <c r="A3818" t="s">
        <v>85</v>
      </c>
      <c r="B3818" t="s">
        <v>86</v>
      </c>
      <c r="C3818">
        <v>8</v>
      </c>
      <c r="D3818">
        <v>6</v>
      </c>
      <c r="E3818" t="s">
        <v>30</v>
      </c>
      <c r="F3818" s="1" t="s">
        <v>14</v>
      </c>
      <c r="G3818" t="str">
        <f>VLOOKUP(A3818,Total!$A$1:$J$47,8,0)</f>
        <v>Upper: Polyester 100 | Sole: PVC 100</v>
      </c>
      <c r="H3818" s="6">
        <f>VLOOKUP(A3818,Total!$A$1:$J$47,9,0)</f>
        <v>50</v>
      </c>
      <c r="I3818" s="5">
        <f t="shared" si="118"/>
        <v>59.5</v>
      </c>
      <c r="J3818" s="5">
        <f t="shared" si="119"/>
        <v>476</v>
      </c>
    </row>
    <row r="3819" spans="1:10" x14ac:dyDescent="0.25">
      <c r="A3819" t="s">
        <v>94</v>
      </c>
      <c r="B3819" t="s">
        <v>95</v>
      </c>
      <c r="C3819">
        <v>7</v>
      </c>
      <c r="D3819">
        <v>6</v>
      </c>
      <c r="E3819" t="s">
        <v>30</v>
      </c>
      <c r="F3819" s="1" t="s">
        <v>22</v>
      </c>
      <c r="G3819" t="str">
        <f>VLOOKUP(A3819,Total!$A$1:$J$47,8,0)</f>
        <v>Upper: PU 100 | Sole: Rubber 100</v>
      </c>
      <c r="H3819" s="6">
        <f>VLOOKUP(A3819,Total!$A$1:$J$47,9,0)</f>
        <v>50</v>
      </c>
      <c r="I3819" s="5">
        <f t="shared" si="118"/>
        <v>59.5</v>
      </c>
      <c r="J3819" s="5">
        <f t="shared" si="119"/>
        <v>416.5</v>
      </c>
    </row>
    <row r="3820" spans="1:10" x14ac:dyDescent="0.25">
      <c r="A3820" t="s">
        <v>94</v>
      </c>
      <c r="B3820" t="s">
        <v>95</v>
      </c>
      <c r="C3820">
        <v>7</v>
      </c>
      <c r="D3820">
        <v>6</v>
      </c>
      <c r="E3820" t="s">
        <v>30</v>
      </c>
      <c r="F3820" s="1" t="s">
        <v>148</v>
      </c>
      <c r="G3820" t="str">
        <f>VLOOKUP(A3820,Total!$A$1:$J$47,8,0)</f>
        <v>Upper: PU 100 | Sole: Rubber 100</v>
      </c>
      <c r="H3820" s="6">
        <f>VLOOKUP(A3820,Total!$A$1:$J$47,9,0)</f>
        <v>50</v>
      </c>
      <c r="I3820" s="5">
        <f t="shared" si="118"/>
        <v>59.5</v>
      </c>
      <c r="J3820" s="5">
        <f t="shared" si="119"/>
        <v>416.5</v>
      </c>
    </row>
    <row r="3821" spans="1:10" x14ac:dyDescent="0.25">
      <c r="A3821" t="s">
        <v>123</v>
      </c>
      <c r="B3821" t="s">
        <v>124</v>
      </c>
      <c r="C3821">
        <v>5</v>
      </c>
      <c r="D3821">
        <v>6</v>
      </c>
      <c r="E3821" t="s">
        <v>30</v>
      </c>
      <c r="F3821" s="1" t="s">
        <v>22</v>
      </c>
      <c r="G3821" t="str">
        <f>VLOOKUP(A3821,Total!$A$1:$J$47,8,0)</f>
        <v>Upper: Synthetic Materials Lining And Sock: Synthetic Materials Outer: Other Synthetic Materials</v>
      </c>
      <c r="H3821" s="6">
        <f>VLOOKUP(A3821,Total!$A$1:$J$47,9,0)</f>
        <v>35</v>
      </c>
      <c r="I3821" s="5">
        <f t="shared" si="118"/>
        <v>41.65</v>
      </c>
      <c r="J3821" s="5">
        <f t="shared" si="119"/>
        <v>208.25</v>
      </c>
    </row>
    <row r="3822" spans="1:10" x14ac:dyDescent="0.25">
      <c r="A3822" t="s">
        <v>126</v>
      </c>
      <c r="B3822" t="s">
        <v>127</v>
      </c>
      <c r="C3822">
        <v>5</v>
      </c>
      <c r="D3822">
        <v>6</v>
      </c>
      <c r="E3822" t="s">
        <v>30</v>
      </c>
      <c r="F3822" s="1" t="s">
        <v>147</v>
      </c>
      <c r="G3822" t="str">
        <f>VLOOKUP(A3822,Total!$A$1:$J$47,8,0)</f>
        <v>Upper: PU 100 | Sole: Rubber 100</v>
      </c>
      <c r="H3822" s="6">
        <f>VLOOKUP(A3822,Total!$A$1:$J$47,9,0)</f>
        <v>38</v>
      </c>
      <c r="I3822" s="5">
        <f t="shared" si="118"/>
        <v>45.22</v>
      </c>
      <c r="J3822" s="5">
        <f t="shared" si="119"/>
        <v>226.1</v>
      </c>
    </row>
    <row r="3823" spans="1:10" x14ac:dyDescent="0.25">
      <c r="A3823" t="s">
        <v>105</v>
      </c>
      <c r="B3823" t="s">
        <v>106</v>
      </c>
      <c r="C3823">
        <v>4</v>
      </c>
      <c r="D3823">
        <v>6</v>
      </c>
      <c r="E3823" t="s">
        <v>30</v>
      </c>
      <c r="F3823" s="1" t="s">
        <v>147</v>
      </c>
      <c r="G3823" t="str">
        <f>VLOOKUP(A3823,Total!$A$1:$J$47,8,0)</f>
        <v>Upper: PU 100 | Sole: Rubber 100</v>
      </c>
      <c r="H3823" s="6">
        <f>VLOOKUP(A3823,Total!$A$1:$J$47,9,0)</f>
        <v>50</v>
      </c>
      <c r="I3823" s="5">
        <f t="shared" si="118"/>
        <v>59.5</v>
      </c>
      <c r="J3823" s="5">
        <f t="shared" si="119"/>
        <v>238</v>
      </c>
    </row>
    <row r="3824" spans="1:10" x14ac:dyDescent="0.25">
      <c r="A3824" t="s">
        <v>105</v>
      </c>
      <c r="B3824" t="s">
        <v>106</v>
      </c>
      <c r="C3824">
        <v>4</v>
      </c>
      <c r="D3824">
        <v>6</v>
      </c>
      <c r="E3824" t="s">
        <v>30</v>
      </c>
      <c r="F3824" s="1" t="s">
        <v>148</v>
      </c>
      <c r="G3824" t="str">
        <f>VLOOKUP(A3824,Total!$A$1:$J$47,8,0)</f>
        <v>Upper: PU 100 | Sole: Rubber 100</v>
      </c>
      <c r="H3824" s="6">
        <f>VLOOKUP(A3824,Total!$A$1:$J$47,9,0)</f>
        <v>50</v>
      </c>
      <c r="I3824" s="5">
        <f t="shared" si="118"/>
        <v>59.5</v>
      </c>
      <c r="J3824" s="5">
        <f t="shared" si="119"/>
        <v>238</v>
      </c>
    </row>
    <row r="3825" spans="1:10" x14ac:dyDescent="0.25">
      <c r="A3825" t="s">
        <v>132</v>
      </c>
      <c r="B3825" t="s">
        <v>133</v>
      </c>
      <c r="C3825">
        <v>4</v>
      </c>
      <c r="D3825">
        <v>6</v>
      </c>
      <c r="E3825" t="s">
        <v>30</v>
      </c>
      <c r="F3825" s="1" t="s">
        <v>20</v>
      </c>
      <c r="G3825" t="str">
        <f>VLOOKUP(A3825,Total!$A$1:$J$47,8,0)</f>
        <v>Upper: PU 100 | Sole: Rubber 100</v>
      </c>
      <c r="H3825" s="6">
        <f>VLOOKUP(A3825,Total!$A$1:$J$47,9,0)</f>
        <v>55</v>
      </c>
      <c r="I3825" s="5">
        <f t="shared" si="118"/>
        <v>65.45</v>
      </c>
      <c r="J3825" s="5">
        <f t="shared" si="119"/>
        <v>261.8</v>
      </c>
    </row>
    <row r="3826" spans="1:10" x14ac:dyDescent="0.25">
      <c r="A3826" t="s">
        <v>132</v>
      </c>
      <c r="B3826" t="s">
        <v>133</v>
      </c>
      <c r="C3826">
        <v>4</v>
      </c>
      <c r="D3826">
        <v>6</v>
      </c>
      <c r="E3826" t="s">
        <v>30</v>
      </c>
      <c r="F3826" s="1" t="s">
        <v>20</v>
      </c>
      <c r="G3826" t="str">
        <f>VLOOKUP(A3826,Total!$A$1:$J$47,8,0)</f>
        <v>Upper: PU 100 | Sole: Rubber 100</v>
      </c>
      <c r="H3826" s="6">
        <f>VLOOKUP(A3826,Total!$A$1:$J$47,9,0)</f>
        <v>55</v>
      </c>
      <c r="I3826" s="5">
        <f t="shared" si="118"/>
        <v>65.45</v>
      </c>
      <c r="J3826" s="5">
        <f t="shared" si="119"/>
        <v>261.8</v>
      </c>
    </row>
    <row r="3827" spans="1:10" x14ac:dyDescent="0.25">
      <c r="A3827" t="s">
        <v>132</v>
      </c>
      <c r="B3827" t="s">
        <v>133</v>
      </c>
      <c r="C3827">
        <v>4</v>
      </c>
      <c r="D3827">
        <v>6</v>
      </c>
      <c r="E3827" t="s">
        <v>30</v>
      </c>
      <c r="F3827" s="1" t="s">
        <v>148</v>
      </c>
      <c r="G3827" t="str">
        <f>VLOOKUP(A3827,Total!$A$1:$J$47,8,0)</f>
        <v>Upper: PU 100 | Sole: Rubber 100</v>
      </c>
      <c r="H3827" s="6">
        <f>VLOOKUP(A3827,Total!$A$1:$J$47,9,0)</f>
        <v>55</v>
      </c>
      <c r="I3827" s="5">
        <f t="shared" si="118"/>
        <v>65.45</v>
      </c>
      <c r="J3827" s="5">
        <f t="shared" si="119"/>
        <v>261.8</v>
      </c>
    </row>
    <row r="3828" spans="1:10" x14ac:dyDescent="0.25">
      <c r="A3828" t="s">
        <v>107</v>
      </c>
      <c r="B3828" t="s">
        <v>109</v>
      </c>
      <c r="C3828">
        <v>4</v>
      </c>
      <c r="D3828">
        <v>6</v>
      </c>
      <c r="E3828" t="s">
        <v>30</v>
      </c>
      <c r="F3828" s="1" t="s">
        <v>14</v>
      </c>
      <c r="G3828" t="str">
        <f>VLOOKUP(A3828,Total!$A$1:$J$47,8,0)</f>
        <v>Upper: PU 100 | Sole: Rubber 100</v>
      </c>
      <c r="H3828" s="6">
        <f>VLOOKUP(A3828,Total!$A$1:$J$47,9,0)</f>
        <v>55</v>
      </c>
      <c r="I3828" s="5">
        <f t="shared" si="118"/>
        <v>65.45</v>
      </c>
      <c r="J3828" s="5">
        <f t="shared" si="119"/>
        <v>261.8</v>
      </c>
    </row>
    <row r="3829" spans="1:10" x14ac:dyDescent="0.25">
      <c r="A3829" t="s">
        <v>132</v>
      </c>
      <c r="B3829" t="s">
        <v>133</v>
      </c>
      <c r="C3829">
        <v>4</v>
      </c>
      <c r="D3829">
        <v>6</v>
      </c>
      <c r="E3829" t="s">
        <v>30</v>
      </c>
      <c r="F3829" s="1" t="s">
        <v>148</v>
      </c>
      <c r="G3829" t="str">
        <f>VLOOKUP(A3829,Total!$A$1:$J$47,8,0)</f>
        <v>Upper: PU 100 | Sole: Rubber 100</v>
      </c>
      <c r="H3829" s="6">
        <f>VLOOKUP(A3829,Total!$A$1:$J$47,9,0)</f>
        <v>55</v>
      </c>
      <c r="I3829" s="5">
        <f t="shared" si="118"/>
        <v>65.45</v>
      </c>
      <c r="J3829" s="5">
        <f t="shared" si="119"/>
        <v>261.8</v>
      </c>
    </row>
    <row r="3830" spans="1:10" x14ac:dyDescent="0.25">
      <c r="A3830" t="s">
        <v>132</v>
      </c>
      <c r="B3830" t="s">
        <v>133</v>
      </c>
      <c r="C3830">
        <v>4</v>
      </c>
      <c r="D3830">
        <v>6</v>
      </c>
      <c r="E3830" t="s">
        <v>30</v>
      </c>
      <c r="F3830" s="1" t="s">
        <v>22</v>
      </c>
      <c r="G3830" t="str">
        <f>VLOOKUP(A3830,Total!$A$1:$J$47,8,0)</f>
        <v>Upper: PU 100 | Sole: Rubber 100</v>
      </c>
      <c r="H3830" s="6">
        <f>VLOOKUP(A3830,Total!$A$1:$J$47,9,0)</f>
        <v>55</v>
      </c>
      <c r="I3830" s="5">
        <f t="shared" si="118"/>
        <v>65.45</v>
      </c>
      <c r="J3830" s="5">
        <f t="shared" si="119"/>
        <v>261.8</v>
      </c>
    </row>
    <row r="3831" spans="1:10" x14ac:dyDescent="0.25">
      <c r="A3831" t="s">
        <v>107</v>
      </c>
      <c r="B3831" t="s">
        <v>109</v>
      </c>
      <c r="C3831">
        <v>1</v>
      </c>
      <c r="D3831">
        <v>6</v>
      </c>
      <c r="E3831" t="s">
        <v>30</v>
      </c>
      <c r="F3831" s="1" t="s">
        <v>31</v>
      </c>
      <c r="G3831" t="str">
        <f>VLOOKUP(A3831,Total!$A$1:$J$47,8,0)</f>
        <v>Upper: PU 100 | Sole: Rubber 100</v>
      </c>
      <c r="H3831" s="6">
        <f>VLOOKUP(A3831,Total!$A$1:$J$47,9,0)</f>
        <v>55</v>
      </c>
      <c r="I3831" s="5">
        <f t="shared" si="118"/>
        <v>65.45</v>
      </c>
      <c r="J3831" s="5">
        <f t="shared" si="119"/>
        <v>65.45</v>
      </c>
    </row>
    <row r="3832" spans="1:10" x14ac:dyDescent="0.25">
      <c r="A3832" t="s">
        <v>138</v>
      </c>
      <c r="B3832" t="s">
        <v>139</v>
      </c>
      <c r="C3832">
        <v>5</v>
      </c>
      <c r="D3832">
        <v>7</v>
      </c>
      <c r="E3832" t="s">
        <v>30</v>
      </c>
      <c r="F3832" s="1" t="s">
        <v>14</v>
      </c>
      <c r="G3832" t="str">
        <f>VLOOKUP(A3832,Total!$A$1:$J$47,8,0)</f>
        <v>Upper: PU 100 | Sole: Plastic 100</v>
      </c>
      <c r="H3832" s="6">
        <f>VLOOKUP(A3832,Total!$A$1:$J$47,9,0)</f>
        <v>38</v>
      </c>
      <c r="I3832" s="5">
        <f t="shared" si="118"/>
        <v>45.22</v>
      </c>
      <c r="J3832" s="5">
        <f t="shared" si="119"/>
        <v>226.1</v>
      </c>
    </row>
    <row r="3833" spans="1:10" x14ac:dyDescent="0.25">
      <c r="A3833" t="s">
        <v>138</v>
      </c>
      <c r="B3833" t="s">
        <v>139</v>
      </c>
      <c r="C3833">
        <v>5</v>
      </c>
      <c r="D3833">
        <v>7</v>
      </c>
      <c r="E3833" t="s">
        <v>30</v>
      </c>
      <c r="F3833" s="1" t="s">
        <v>148</v>
      </c>
      <c r="G3833" t="str">
        <f>VLOOKUP(A3833,Total!$A$1:$J$47,8,0)</f>
        <v>Upper: PU 100 | Sole: Plastic 100</v>
      </c>
      <c r="H3833" s="6">
        <f>VLOOKUP(A3833,Total!$A$1:$J$47,9,0)</f>
        <v>38</v>
      </c>
      <c r="I3833" s="5">
        <f t="shared" si="118"/>
        <v>45.22</v>
      </c>
      <c r="J3833" s="5">
        <f t="shared" si="119"/>
        <v>226.1</v>
      </c>
    </row>
    <row r="3834" spans="1:10" x14ac:dyDescent="0.25">
      <c r="A3834" t="s">
        <v>138</v>
      </c>
      <c r="B3834" t="s">
        <v>139</v>
      </c>
      <c r="C3834">
        <v>5</v>
      </c>
      <c r="D3834">
        <v>7</v>
      </c>
      <c r="E3834" t="s">
        <v>30</v>
      </c>
      <c r="F3834" s="1" t="s">
        <v>20</v>
      </c>
      <c r="G3834" t="str">
        <f>VLOOKUP(A3834,Total!$A$1:$J$47,8,0)</f>
        <v>Upper: PU 100 | Sole: Plastic 100</v>
      </c>
      <c r="H3834" s="6">
        <f>VLOOKUP(A3834,Total!$A$1:$J$47,9,0)</f>
        <v>38</v>
      </c>
      <c r="I3834" s="5">
        <f t="shared" si="118"/>
        <v>45.22</v>
      </c>
      <c r="J3834" s="5">
        <f t="shared" si="119"/>
        <v>226.1</v>
      </c>
    </row>
    <row r="3835" spans="1:10" x14ac:dyDescent="0.25">
      <c r="A3835" t="s">
        <v>138</v>
      </c>
      <c r="B3835" t="s">
        <v>139</v>
      </c>
      <c r="C3835">
        <v>5</v>
      </c>
      <c r="D3835">
        <v>7</v>
      </c>
      <c r="E3835" t="s">
        <v>30</v>
      </c>
      <c r="F3835" s="1" t="s">
        <v>31</v>
      </c>
      <c r="G3835" t="str">
        <f>VLOOKUP(A3835,Total!$A$1:$J$47,8,0)</f>
        <v>Upper: PU 100 | Sole: Plastic 100</v>
      </c>
      <c r="H3835" s="6">
        <f>VLOOKUP(A3835,Total!$A$1:$J$47,9,0)</f>
        <v>38</v>
      </c>
      <c r="I3835" s="5">
        <f t="shared" si="118"/>
        <v>45.22</v>
      </c>
      <c r="J3835" s="5">
        <f t="shared" si="119"/>
        <v>226.1</v>
      </c>
    </row>
    <row r="3836" spans="1:10" x14ac:dyDescent="0.25">
      <c r="A3836" t="s">
        <v>138</v>
      </c>
      <c r="B3836" t="s">
        <v>139</v>
      </c>
      <c r="C3836">
        <v>5</v>
      </c>
      <c r="D3836">
        <v>7</v>
      </c>
      <c r="E3836" t="s">
        <v>30</v>
      </c>
      <c r="F3836" s="1" t="s">
        <v>14</v>
      </c>
      <c r="G3836" t="str">
        <f>VLOOKUP(A3836,Total!$A$1:$J$47,8,0)</f>
        <v>Upper: PU 100 | Sole: Plastic 100</v>
      </c>
      <c r="H3836" s="6">
        <f>VLOOKUP(A3836,Total!$A$1:$J$47,9,0)</f>
        <v>38</v>
      </c>
      <c r="I3836" s="5">
        <f t="shared" si="118"/>
        <v>45.22</v>
      </c>
      <c r="J3836" s="5">
        <f t="shared" si="119"/>
        <v>226.1</v>
      </c>
    </row>
    <row r="3837" spans="1:10" x14ac:dyDescent="0.25">
      <c r="A3837" t="s">
        <v>138</v>
      </c>
      <c r="B3837" t="s">
        <v>139</v>
      </c>
      <c r="C3837">
        <v>5</v>
      </c>
      <c r="D3837">
        <v>7</v>
      </c>
      <c r="E3837" t="s">
        <v>30</v>
      </c>
      <c r="F3837" s="1" t="s">
        <v>22</v>
      </c>
      <c r="G3837" t="str">
        <f>VLOOKUP(A3837,Total!$A$1:$J$47,8,0)</f>
        <v>Upper: PU 100 | Sole: Plastic 100</v>
      </c>
      <c r="H3837" s="6">
        <f>VLOOKUP(A3837,Total!$A$1:$J$47,9,0)</f>
        <v>38</v>
      </c>
      <c r="I3837" s="5">
        <f t="shared" si="118"/>
        <v>45.22</v>
      </c>
      <c r="J3837" s="5">
        <f t="shared" si="119"/>
        <v>226.1</v>
      </c>
    </row>
    <row r="3838" spans="1:10" x14ac:dyDescent="0.25">
      <c r="A3838" t="s">
        <v>138</v>
      </c>
      <c r="B3838" t="s">
        <v>139</v>
      </c>
      <c r="C3838">
        <v>5</v>
      </c>
      <c r="D3838">
        <v>7</v>
      </c>
      <c r="E3838" t="s">
        <v>30</v>
      </c>
      <c r="F3838" s="1" t="s">
        <v>22</v>
      </c>
      <c r="G3838" t="str">
        <f>VLOOKUP(A3838,Total!$A$1:$J$47,8,0)</f>
        <v>Upper: PU 100 | Sole: Plastic 100</v>
      </c>
      <c r="H3838" s="6">
        <f>VLOOKUP(A3838,Total!$A$1:$J$47,9,0)</f>
        <v>38</v>
      </c>
      <c r="I3838" s="5">
        <f t="shared" si="118"/>
        <v>45.22</v>
      </c>
      <c r="J3838" s="5">
        <f t="shared" si="119"/>
        <v>226.1</v>
      </c>
    </row>
    <row r="3839" spans="1:10" x14ac:dyDescent="0.25">
      <c r="A3839" t="s">
        <v>138</v>
      </c>
      <c r="B3839" t="s">
        <v>139</v>
      </c>
      <c r="C3839">
        <v>5</v>
      </c>
      <c r="D3839">
        <v>7</v>
      </c>
      <c r="E3839" t="s">
        <v>30</v>
      </c>
      <c r="F3839" s="1" t="s">
        <v>22</v>
      </c>
      <c r="G3839" t="str">
        <f>VLOOKUP(A3839,Total!$A$1:$J$47,8,0)</f>
        <v>Upper: PU 100 | Sole: Plastic 100</v>
      </c>
      <c r="H3839" s="6">
        <f>VLOOKUP(A3839,Total!$A$1:$J$47,9,0)</f>
        <v>38</v>
      </c>
      <c r="I3839" s="5">
        <f t="shared" si="118"/>
        <v>45.22</v>
      </c>
      <c r="J3839" s="5">
        <f t="shared" si="119"/>
        <v>226.1</v>
      </c>
    </row>
    <row r="3840" spans="1:10" x14ac:dyDescent="0.25">
      <c r="A3840" t="s">
        <v>138</v>
      </c>
      <c r="B3840" t="s">
        <v>139</v>
      </c>
      <c r="C3840">
        <v>5</v>
      </c>
      <c r="D3840">
        <v>7</v>
      </c>
      <c r="E3840" t="s">
        <v>30</v>
      </c>
      <c r="F3840" s="1" t="s">
        <v>31</v>
      </c>
      <c r="G3840" t="str">
        <f>VLOOKUP(A3840,Total!$A$1:$J$47,8,0)</f>
        <v>Upper: PU 100 | Sole: Plastic 100</v>
      </c>
      <c r="H3840" s="6">
        <f>VLOOKUP(A3840,Total!$A$1:$J$47,9,0)</f>
        <v>38</v>
      </c>
      <c r="I3840" s="5">
        <f t="shared" si="118"/>
        <v>45.22</v>
      </c>
      <c r="J3840" s="5">
        <f t="shared" si="119"/>
        <v>226.1</v>
      </c>
    </row>
    <row r="3841" spans="1:10" x14ac:dyDescent="0.25">
      <c r="A3841" t="s">
        <v>138</v>
      </c>
      <c r="B3841" t="s">
        <v>139</v>
      </c>
      <c r="C3841">
        <v>5</v>
      </c>
      <c r="D3841">
        <v>7</v>
      </c>
      <c r="E3841" t="s">
        <v>30</v>
      </c>
      <c r="F3841" s="1" t="s">
        <v>14</v>
      </c>
      <c r="G3841" t="str">
        <f>VLOOKUP(A3841,Total!$A$1:$J$47,8,0)</f>
        <v>Upper: PU 100 | Sole: Plastic 100</v>
      </c>
      <c r="H3841" s="6">
        <f>VLOOKUP(A3841,Total!$A$1:$J$47,9,0)</f>
        <v>38</v>
      </c>
      <c r="I3841" s="5">
        <f t="shared" si="118"/>
        <v>45.22</v>
      </c>
      <c r="J3841" s="5">
        <f t="shared" si="119"/>
        <v>226.1</v>
      </c>
    </row>
    <row r="3842" spans="1:10" x14ac:dyDescent="0.25">
      <c r="A3842" t="s">
        <v>114</v>
      </c>
      <c r="B3842" t="s">
        <v>115</v>
      </c>
      <c r="C3842">
        <v>1</v>
      </c>
      <c r="D3842">
        <v>7</v>
      </c>
      <c r="E3842" t="s">
        <v>30</v>
      </c>
      <c r="F3842" s="1" t="s">
        <v>22</v>
      </c>
      <c r="G3842" t="str">
        <f>VLOOKUP(A3842,Total!$A$1:$J$47,8,0)</f>
        <v>Upper: PU 100 | Sole: Rubber 100</v>
      </c>
      <c r="H3842" s="6">
        <f>VLOOKUP(A3842,Total!$A$1:$J$47,9,0)</f>
        <v>60</v>
      </c>
      <c r="I3842" s="5">
        <f t="shared" si="118"/>
        <v>71.399999999999991</v>
      </c>
      <c r="J3842" s="5">
        <f t="shared" si="119"/>
        <v>71.399999999999991</v>
      </c>
    </row>
    <row r="3843" spans="1:10" x14ac:dyDescent="0.25">
      <c r="A3843" t="s">
        <v>94</v>
      </c>
      <c r="B3843" t="s">
        <v>95</v>
      </c>
      <c r="C3843">
        <v>8</v>
      </c>
      <c r="D3843">
        <v>7</v>
      </c>
      <c r="E3843" t="s">
        <v>30</v>
      </c>
      <c r="F3843" s="1" t="s">
        <v>147</v>
      </c>
      <c r="G3843" t="str">
        <f>VLOOKUP(A3843,Total!$A$1:$J$47,8,0)</f>
        <v>Upper: PU 100 | Sole: Rubber 100</v>
      </c>
      <c r="H3843" s="6">
        <f>VLOOKUP(A3843,Total!$A$1:$J$47,9,0)</f>
        <v>50</v>
      </c>
      <c r="I3843" s="5">
        <f t="shared" ref="I3843:I3906" si="120">H3843*1.19</f>
        <v>59.5</v>
      </c>
      <c r="J3843" s="5">
        <f t="shared" ref="J3843:J3906" si="121">I3843*C3843</f>
        <v>476</v>
      </c>
    </row>
    <row r="3844" spans="1:10" x14ac:dyDescent="0.25">
      <c r="A3844" t="s">
        <v>114</v>
      </c>
      <c r="B3844" t="s">
        <v>115</v>
      </c>
      <c r="C3844">
        <v>4</v>
      </c>
      <c r="D3844">
        <v>7</v>
      </c>
      <c r="E3844" t="s">
        <v>30</v>
      </c>
      <c r="F3844" s="1" t="s">
        <v>147</v>
      </c>
      <c r="G3844" t="str">
        <f>VLOOKUP(A3844,Total!$A$1:$J$47,8,0)</f>
        <v>Upper: PU 100 | Sole: Rubber 100</v>
      </c>
      <c r="H3844" s="6">
        <f>VLOOKUP(A3844,Total!$A$1:$J$47,9,0)</f>
        <v>60</v>
      </c>
      <c r="I3844" s="5">
        <f t="shared" si="120"/>
        <v>71.399999999999991</v>
      </c>
      <c r="J3844" s="5">
        <f t="shared" si="121"/>
        <v>285.59999999999997</v>
      </c>
    </row>
    <row r="3845" spans="1:10" x14ac:dyDescent="0.25">
      <c r="A3845" t="s">
        <v>114</v>
      </c>
      <c r="B3845" t="s">
        <v>115</v>
      </c>
      <c r="C3845">
        <v>4</v>
      </c>
      <c r="D3845">
        <v>7</v>
      </c>
      <c r="E3845" t="s">
        <v>30</v>
      </c>
      <c r="F3845" s="1" t="s">
        <v>147</v>
      </c>
      <c r="G3845" t="str">
        <f>VLOOKUP(A3845,Total!$A$1:$J$47,8,0)</f>
        <v>Upper: PU 100 | Sole: Rubber 100</v>
      </c>
      <c r="H3845" s="6">
        <f>VLOOKUP(A3845,Total!$A$1:$J$47,9,0)</f>
        <v>60</v>
      </c>
      <c r="I3845" s="5">
        <f t="shared" si="120"/>
        <v>71.399999999999991</v>
      </c>
      <c r="J3845" s="5">
        <f t="shared" si="121"/>
        <v>285.59999999999997</v>
      </c>
    </row>
    <row r="3846" spans="1:10" x14ac:dyDescent="0.25">
      <c r="A3846" t="s">
        <v>94</v>
      </c>
      <c r="B3846" t="s">
        <v>95</v>
      </c>
      <c r="C3846">
        <v>8</v>
      </c>
      <c r="D3846">
        <v>7</v>
      </c>
      <c r="E3846" t="s">
        <v>30</v>
      </c>
      <c r="F3846" s="1" t="s">
        <v>147</v>
      </c>
      <c r="G3846" t="str">
        <f>VLOOKUP(A3846,Total!$A$1:$J$47,8,0)</f>
        <v>Upper: PU 100 | Sole: Rubber 100</v>
      </c>
      <c r="H3846" s="6">
        <f>VLOOKUP(A3846,Total!$A$1:$J$47,9,0)</f>
        <v>50</v>
      </c>
      <c r="I3846" s="5">
        <f t="shared" si="120"/>
        <v>59.5</v>
      </c>
      <c r="J3846" s="5">
        <f t="shared" si="121"/>
        <v>476</v>
      </c>
    </row>
    <row r="3847" spans="1:10" x14ac:dyDescent="0.25">
      <c r="A3847" t="s">
        <v>114</v>
      </c>
      <c r="B3847" t="s">
        <v>115</v>
      </c>
      <c r="C3847">
        <v>4</v>
      </c>
      <c r="D3847">
        <v>7</v>
      </c>
      <c r="E3847" t="s">
        <v>30</v>
      </c>
      <c r="F3847" s="1" t="s">
        <v>31</v>
      </c>
      <c r="G3847" t="str">
        <f>VLOOKUP(A3847,Total!$A$1:$J$47,8,0)</f>
        <v>Upper: PU 100 | Sole: Rubber 100</v>
      </c>
      <c r="H3847" s="6">
        <f>VLOOKUP(A3847,Total!$A$1:$J$47,9,0)</f>
        <v>60</v>
      </c>
      <c r="I3847" s="5">
        <f t="shared" si="120"/>
        <v>71.399999999999991</v>
      </c>
      <c r="J3847" s="5">
        <f t="shared" si="121"/>
        <v>285.59999999999997</v>
      </c>
    </row>
    <row r="3848" spans="1:10" x14ac:dyDescent="0.25">
      <c r="A3848" t="s">
        <v>114</v>
      </c>
      <c r="B3848" t="s">
        <v>115</v>
      </c>
      <c r="C3848">
        <v>4</v>
      </c>
      <c r="D3848">
        <v>7</v>
      </c>
      <c r="E3848" t="s">
        <v>30</v>
      </c>
      <c r="F3848" s="1" t="s">
        <v>20</v>
      </c>
      <c r="G3848" t="str">
        <f>VLOOKUP(A3848,Total!$A$1:$J$47,8,0)</f>
        <v>Upper: PU 100 | Sole: Rubber 100</v>
      </c>
      <c r="H3848" s="6">
        <f>VLOOKUP(A3848,Total!$A$1:$J$47,9,0)</f>
        <v>60</v>
      </c>
      <c r="I3848" s="5">
        <f t="shared" si="120"/>
        <v>71.399999999999991</v>
      </c>
      <c r="J3848" s="5">
        <f t="shared" si="121"/>
        <v>285.59999999999997</v>
      </c>
    </row>
    <row r="3849" spans="1:10" x14ac:dyDescent="0.25">
      <c r="A3849" t="s">
        <v>114</v>
      </c>
      <c r="B3849" t="s">
        <v>115</v>
      </c>
      <c r="C3849">
        <v>4</v>
      </c>
      <c r="D3849">
        <v>7</v>
      </c>
      <c r="E3849" t="s">
        <v>30</v>
      </c>
      <c r="F3849" s="1" t="s">
        <v>147</v>
      </c>
      <c r="G3849" t="str">
        <f>VLOOKUP(A3849,Total!$A$1:$J$47,8,0)</f>
        <v>Upper: PU 100 | Sole: Rubber 100</v>
      </c>
      <c r="H3849" s="6">
        <f>VLOOKUP(A3849,Total!$A$1:$J$47,9,0)</f>
        <v>60</v>
      </c>
      <c r="I3849" s="5">
        <f t="shared" si="120"/>
        <v>71.399999999999991</v>
      </c>
      <c r="J3849" s="5">
        <f t="shared" si="121"/>
        <v>285.59999999999997</v>
      </c>
    </row>
    <row r="3850" spans="1:10" x14ac:dyDescent="0.25">
      <c r="A3850" t="s">
        <v>114</v>
      </c>
      <c r="B3850" t="s">
        <v>115</v>
      </c>
      <c r="C3850">
        <v>4</v>
      </c>
      <c r="D3850">
        <v>7</v>
      </c>
      <c r="E3850" t="s">
        <v>30</v>
      </c>
      <c r="F3850" s="1" t="s">
        <v>20</v>
      </c>
      <c r="G3850" t="str">
        <f>VLOOKUP(A3850,Total!$A$1:$J$47,8,0)</f>
        <v>Upper: PU 100 | Sole: Rubber 100</v>
      </c>
      <c r="H3850" s="6">
        <f>VLOOKUP(A3850,Total!$A$1:$J$47,9,0)</f>
        <v>60</v>
      </c>
      <c r="I3850" s="5">
        <f t="shared" si="120"/>
        <v>71.399999999999991</v>
      </c>
      <c r="J3850" s="5">
        <f t="shared" si="121"/>
        <v>285.59999999999997</v>
      </c>
    </row>
    <row r="3851" spans="1:10" x14ac:dyDescent="0.25">
      <c r="A3851" t="s">
        <v>114</v>
      </c>
      <c r="B3851" t="s">
        <v>115</v>
      </c>
      <c r="C3851">
        <v>4</v>
      </c>
      <c r="D3851">
        <v>7</v>
      </c>
      <c r="E3851" t="s">
        <v>30</v>
      </c>
      <c r="F3851" s="1" t="s">
        <v>148</v>
      </c>
      <c r="G3851" t="str">
        <f>VLOOKUP(A3851,Total!$A$1:$J$47,8,0)</f>
        <v>Upper: PU 100 | Sole: Rubber 100</v>
      </c>
      <c r="H3851" s="6">
        <f>VLOOKUP(A3851,Total!$A$1:$J$47,9,0)</f>
        <v>60</v>
      </c>
      <c r="I3851" s="5">
        <f t="shared" si="120"/>
        <v>71.399999999999991</v>
      </c>
      <c r="J3851" s="5">
        <f t="shared" si="121"/>
        <v>285.59999999999997</v>
      </c>
    </row>
    <row r="3852" spans="1:10" x14ac:dyDescent="0.25">
      <c r="A3852" t="s">
        <v>117</v>
      </c>
      <c r="B3852" t="s">
        <v>118</v>
      </c>
      <c r="C3852">
        <v>6</v>
      </c>
      <c r="D3852">
        <v>7</v>
      </c>
      <c r="E3852" t="s">
        <v>30</v>
      </c>
      <c r="F3852" s="1" t="s">
        <v>147</v>
      </c>
      <c r="G3852" t="str">
        <f>VLOOKUP(A3852,Total!$A$1:$J$47,8,0)</f>
        <v>Upper: Textile 100 | Sole: Rubber 100</v>
      </c>
      <c r="H3852" s="6">
        <f>VLOOKUP(A3852,Total!$A$1:$J$47,9,0)</f>
        <v>60</v>
      </c>
      <c r="I3852" s="5">
        <f t="shared" si="120"/>
        <v>71.399999999999991</v>
      </c>
      <c r="J3852" s="5">
        <f t="shared" si="121"/>
        <v>428.4</v>
      </c>
    </row>
    <row r="3853" spans="1:10" x14ac:dyDescent="0.25">
      <c r="A3853" t="s">
        <v>117</v>
      </c>
      <c r="B3853" t="s">
        <v>118</v>
      </c>
      <c r="C3853">
        <v>6</v>
      </c>
      <c r="D3853">
        <v>7</v>
      </c>
      <c r="E3853" t="s">
        <v>30</v>
      </c>
      <c r="F3853" s="1" t="s">
        <v>20</v>
      </c>
      <c r="G3853" t="str">
        <f>VLOOKUP(A3853,Total!$A$1:$J$47,8,0)</f>
        <v>Upper: Textile 100 | Sole: Rubber 100</v>
      </c>
      <c r="H3853" s="6">
        <f>VLOOKUP(A3853,Total!$A$1:$J$47,9,0)</f>
        <v>60</v>
      </c>
      <c r="I3853" s="5">
        <f t="shared" si="120"/>
        <v>71.399999999999991</v>
      </c>
      <c r="J3853" s="5">
        <f t="shared" si="121"/>
        <v>428.4</v>
      </c>
    </row>
    <row r="3854" spans="1:10" x14ac:dyDescent="0.25">
      <c r="A3854" t="s">
        <v>72</v>
      </c>
      <c r="B3854" t="s">
        <v>73</v>
      </c>
      <c r="C3854">
        <v>14</v>
      </c>
      <c r="D3854">
        <v>7</v>
      </c>
      <c r="E3854" t="s">
        <v>30</v>
      </c>
      <c r="F3854" s="1" t="s">
        <v>20</v>
      </c>
      <c r="G3854" t="str">
        <f>VLOOKUP(A3854,Total!$A$1:$J$47,8,0)</f>
        <v>Upper: 100% PU Sole: 100% TPR</v>
      </c>
      <c r="H3854" s="6">
        <f>VLOOKUP(A3854,Total!$A$1:$J$47,9,0)</f>
        <v>22</v>
      </c>
      <c r="I3854" s="5">
        <f t="shared" si="120"/>
        <v>26.18</v>
      </c>
      <c r="J3854" s="5">
        <f t="shared" si="121"/>
        <v>366.52</v>
      </c>
    </row>
    <row r="3855" spans="1:10" x14ac:dyDescent="0.25">
      <c r="A3855" t="s">
        <v>123</v>
      </c>
      <c r="B3855" t="s">
        <v>124</v>
      </c>
      <c r="C3855">
        <v>4</v>
      </c>
      <c r="D3855">
        <v>8</v>
      </c>
      <c r="E3855" t="s">
        <v>30</v>
      </c>
      <c r="F3855" s="1" t="s">
        <v>147</v>
      </c>
      <c r="G3855" t="str">
        <f>VLOOKUP(A3855,Total!$A$1:$J$47,8,0)</f>
        <v>Upper: Synthetic Materials Lining And Sock: Synthetic Materials Outer: Other Synthetic Materials</v>
      </c>
      <c r="H3855" s="6">
        <f>VLOOKUP(A3855,Total!$A$1:$J$47,9,0)</f>
        <v>35</v>
      </c>
      <c r="I3855" s="5">
        <f t="shared" si="120"/>
        <v>41.65</v>
      </c>
      <c r="J3855" s="5">
        <f t="shared" si="121"/>
        <v>166.6</v>
      </c>
    </row>
    <row r="3856" spans="1:10" x14ac:dyDescent="0.25">
      <c r="A3856" t="s">
        <v>94</v>
      </c>
      <c r="B3856" t="s">
        <v>95</v>
      </c>
      <c r="C3856">
        <v>2</v>
      </c>
      <c r="D3856">
        <v>8</v>
      </c>
      <c r="E3856" t="s">
        <v>30</v>
      </c>
      <c r="F3856" s="1" t="s">
        <v>14</v>
      </c>
      <c r="G3856" t="str">
        <f>VLOOKUP(A3856,Total!$A$1:$J$47,8,0)</f>
        <v>Upper: PU 100 | Sole: Rubber 100</v>
      </c>
      <c r="H3856" s="6">
        <f>VLOOKUP(A3856,Total!$A$1:$J$47,9,0)</f>
        <v>50</v>
      </c>
      <c r="I3856" s="5">
        <f t="shared" si="120"/>
        <v>59.5</v>
      </c>
      <c r="J3856" s="5">
        <f t="shared" si="121"/>
        <v>119</v>
      </c>
    </row>
    <row r="3857" spans="1:10" x14ac:dyDescent="0.25">
      <c r="A3857" t="s">
        <v>75</v>
      </c>
      <c r="B3857" t="s">
        <v>76</v>
      </c>
      <c r="C3857">
        <v>8</v>
      </c>
      <c r="D3857">
        <v>8</v>
      </c>
      <c r="E3857" t="s">
        <v>30</v>
      </c>
      <c r="F3857" s="1" t="s">
        <v>14</v>
      </c>
      <c r="G3857" t="str">
        <f>VLOOKUP(A3857,Total!$A$1:$J$47,8,0)</f>
        <v>Upper: Polyester 100 | Sole: PVC 100</v>
      </c>
      <c r="H3857" s="6">
        <f>VLOOKUP(A3857,Total!$A$1:$J$47,9,0)</f>
        <v>30</v>
      </c>
      <c r="I3857" s="5">
        <f t="shared" si="120"/>
        <v>35.699999999999996</v>
      </c>
      <c r="J3857" s="5">
        <f t="shared" si="121"/>
        <v>285.59999999999997</v>
      </c>
    </row>
    <row r="3858" spans="1:10" x14ac:dyDescent="0.25">
      <c r="A3858" t="s">
        <v>105</v>
      </c>
      <c r="B3858" t="s">
        <v>106</v>
      </c>
      <c r="C3858">
        <v>6</v>
      </c>
      <c r="D3858">
        <v>8</v>
      </c>
      <c r="E3858" t="s">
        <v>30</v>
      </c>
      <c r="F3858" s="1" t="s">
        <v>148</v>
      </c>
      <c r="G3858" t="str">
        <f>VLOOKUP(A3858,Total!$A$1:$J$47,8,0)</f>
        <v>Upper: PU 100 | Sole: Rubber 100</v>
      </c>
      <c r="H3858" s="6">
        <f>VLOOKUP(A3858,Total!$A$1:$J$47,9,0)</f>
        <v>50</v>
      </c>
      <c r="I3858" s="5">
        <f t="shared" si="120"/>
        <v>59.5</v>
      </c>
      <c r="J3858" s="5">
        <f t="shared" si="121"/>
        <v>357</v>
      </c>
    </row>
    <row r="3859" spans="1:10" x14ac:dyDescent="0.25">
      <c r="A3859" t="s">
        <v>136</v>
      </c>
      <c r="B3859" t="s">
        <v>137</v>
      </c>
      <c r="C3859">
        <v>12</v>
      </c>
      <c r="D3859">
        <v>8</v>
      </c>
      <c r="E3859" t="s">
        <v>30</v>
      </c>
      <c r="F3859" s="1" t="s">
        <v>147</v>
      </c>
      <c r="G3859" t="str">
        <f>VLOOKUP(A3859,Total!$A$1:$J$47,8,0)</f>
        <v>Upper: PU 100 | Sole: Rubber 100</v>
      </c>
      <c r="H3859" s="6">
        <f>VLOOKUP(A3859,Total!$A$1:$J$47,9,0)</f>
        <v>24</v>
      </c>
      <c r="I3859" s="5">
        <f t="shared" si="120"/>
        <v>28.56</v>
      </c>
      <c r="J3859" s="5">
        <f t="shared" si="121"/>
        <v>342.71999999999997</v>
      </c>
    </row>
    <row r="3860" spans="1:10" x14ac:dyDescent="0.25">
      <c r="A3860" t="s">
        <v>136</v>
      </c>
      <c r="B3860" t="s">
        <v>137</v>
      </c>
      <c r="C3860">
        <v>12</v>
      </c>
      <c r="D3860">
        <v>8</v>
      </c>
      <c r="E3860" t="s">
        <v>30</v>
      </c>
      <c r="F3860" s="1" t="s">
        <v>20</v>
      </c>
      <c r="G3860" t="str">
        <f>VLOOKUP(A3860,Total!$A$1:$J$47,8,0)</f>
        <v>Upper: PU 100 | Sole: Rubber 100</v>
      </c>
      <c r="H3860" s="6">
        <f>VLOOKUP(A3860,Total!$A$1:$J$47,9,0)</f>
        <v>24</v>
      </c>
      <c r="I3860" s="5">
        <f t="shared" si="120"/>
        <v>28.56</v>
      </c>
      <c r="J3860" s="5">
        <f t="shared" si="121"/>
        <v>342.71999999999997</v>
      </c>
    </row>
    <row r="3861" spans="1:10" x14ac:dyDescent="0.25">
      <c r="A3861" t="s">
        <v>130</v>
      </c>
      <c r="B3861" t="s">
        <v>131</v>
      </c>
      <c r="C3861">
        <v>10</v>
      </c>
      <c r="D3861">
        <v>8</v>
      </c>
      <c r="E3861" t="s">
        <v>30</v>
      </c>
      <c r="F3861" s="1" t="s">
        <v>147</v>
      </c>
      <c r="G3861" t="str">
        <f>VLOOKUP(A3861,Total!$A$1:$J$47,8,0)</f>
        <v>Upper: PU 100 | Sole: Rubber 100</v>
      </c>
      <c r="H3861" s="6">
        <f>VLOOKUP(A3861,Total!$A$1:$J$47,9,0)</f>
        <v>30</v>
      </c>
      <c r="I3861" s="5">
        <f t="shared" si="120"/>
        <v>35.699999999999996</v>
      </c>
      <c r="J3861" s="5">
        <f t="shared" si="121"/>
        <v>356.99999999999994</v>
      </c>
    </row>
    <row r="3862" spans="1:10" x14ac:dyDescent="0.25">
      <c r="A3862" t="s">
        <v>54</v>
      </c>
      <c r="B3862" t="s">
        <v>55</v>
      </c>
      <c r="C3862">
        <v>2</v>
      </c>
      <c r="D3862">
        <v>8</v>
      </c>
      <c r="E3862" t="s">
        <v>30</v>
      </c>
      <c r="F3862" s="1" t="s">
        <v>31</v>
      </c>
      <c r="G3862" t="str">
        <f>VLOOKUP(A3862,Total!$A$1:$J$47,8,0)</f>
        <v>Upper: Satin 100 | Sole: Rubber 100</v>
      </c>
      <c r="H3862" s="6">
        <f>VLOOKUP(A3862,Total!$A$1:$J$47,9,0)</f>
        <v>30</v>
      </c>
      <c r="I3862" s="5">
        <f t="shared" si="120"/>
        <v>35.699999999999996</v>
      </c>
      <c r="J3862" s="5">
        <f t="shared" si="121"/>
        <v>71.399999999999991</v>
      </c>
    </row>
    <row r="3863" spans="1:10" x14ac:dyDescent="0.25">
      <c r="A3863" t="s">
        <v>120</v>
      </c>
      <c r="B3863" t="s">
        <v>121</v>
      </c>
      <c r="C3863">
        <v>4</v>
      </c>
      <c r="D3863">
        <v>8</v>
      </c>
      <c r="E3863" t="s">
        <v>30</v>
      </c>
      <c r="F3863" s="1" t="s">
        <v>14</v>
      </c>
      <c r="G3863" t="str">
        <f>VLOOKUP(A3863,Total!$A$1:$J$47,8,0)</f>
        <v>Upper-100% Polyester  sock-100% polyurethane outsole-TPR</v>
      </c>
      <c r="H3863" s="6">
        <f>VLOOKUP(A3863,Total!$A$1:$J$47,9,0)</f>
        <v>35</v>
      </c>
      <c r="I3863" s="5">
        <f t="shared" si="120"/>
        <v>41.65</v>
      </c>
      <c r="J3863" s="5">
        <f t="shared" si="121"/>
        <v>166.6</v>
      </c>
    </row>
    <row r="3864" spans="1:10" x14ac:dyDescent="0.25">
      <c r="A3864" t="s">
        <v>105</v>
      </c>
      <c r="B3864" t="s">
        <v>106</v>
      </c>
      <c r="C3864">
        <v>2</v>
      </c>
      <c r="D3864">
        <v>8</v>
      </c>
      <c r="E3864" t="s">
        <v>30</v>
      </c>
      <c r="F3864" s="1" t="s">
        <v>147</v>
      </c>
      <c r="G3864" t="str">
        <f>VLOOKUP(A3864,Total!$A$1:$J$47,8,0)</f>
        <v>Upper: PU 100 | Sole: Rubber 100</v>
      </c>
      <c r="H3864" s="6">
        <f>VLOOKUP(A3864,Total!$A$1:$J$47,9,0)</f>
        <v>50</v>
      </c>
      <c r="I3864" s="5">
        <f t="shared" si="120"/>
        <v>59.5</v>
      </c>
      <c r="J3864" s="5">
        <f t="shared" si="121"/>
        <v>119</v>
      </c>
    </row>
    <row r="3865" spans="1:10" x14ac:dyDescent="0.25">
      <c r="A3865" t="s">
        <v>126</v>
      </c>
      <c r="B3865" t="s">
        <v>127</v>
      </c>
      <c r="C3865">
        <v>5</v>
      </c>
      <c r="D3865">
        <v>8</v>
      </c>
      <c r="E3865" t="s">
        <v>30</v>
      </c>
      <c r="F3865" s="1" t="s">
        <v>22</v>
      </c>
      <c r="G3865" t="str">
        <f>VLOOKUP(A3865,Total!$A$1:$J$47,8,0)</f>
        <v>Upper: PU 100 | Sole: Rubber 100</v>
      </c>
      <c r="H3865" s="6">
        <f>VLOOKUP(A3865,Total!$A$1:$J$47,9,0)</f>
        <v>38</v>
      </c>
      <c r="I3865" s="5">
        <f t="shared" si="120"/>
        <v>45.22</v>
      </c>
      <c r="J3865" s="5">
        <f t="shared" si="121"/>
        <v>226.1</v>
      </c>
    </row>
    <row r="3866" spans="1:10" x14ac:dyDescent="0.25">
      <c r="A3866" t="s">
        <v>126</v>
      </c>
      <c r="B3866" t="s">
        <v>127</v>
      </c>
      <c r="C3866">
        <v>5</v>
      </c>
      <c r="D3866">
        <v>8</v>
      </c>
      <c r="E3866" t="s">
        <v>30</v>
      </c>
      <c r="F3866" s="1" t="s">
        <v>148</v>
      </c>
      <c r="G3866" t="str">
        <f>VLOOKUP(A3866,Total!$A$1:$J$47,8,0)</f>
        <v>Upper: PU 100 | Sole: Rubber 100</v>
      </c>
      <c r="H3866" s="6">
        <f>VLOOKUP(A3866,Total!$A$1:$J$47,9,0)</f>
        <v>38</v>
      </c>
      <c r="I3866" s="5">
        <f t="shared" si="120"/>
        <v>45.22</v>
      </c>
      <c r="J3866" s="5">
        <f t="shared" si="121"/>
        <v>226.1</v>
      </c>
    </row>
    <row r="3867" spans="1:10" x14ac:dyDescent="0.25">
      <c r="A3867" t="s">
        <v>126</v>
      </c>
      <c r="B3867" t="s">
        <v>127</v>
      </c>
      <c r="C3867">
        <v>5</v>
      </c>
      <c r="D3867">
        <v>8</v>
      </c>
      <c r="E3867" t="s">
        <v>30</v>
      </c>
      <c r="F3867" s="1" t="s">
        <v>147</v>
      </c>
      <c r="G3867" t="str">
        <f>VLOOKUP(A3867,Total!$A$1:$J$47,8,0)</f>
        <v>Upper: PU 100 | Sole: Rubber 100</v>
      </c>
      <c r="H3867" s="6">
        <f>VLOOKUP(A3867,Total!$A$1:$J$47,9,0)</f>
        <v>38</v>
      </c>
      <c r="I3867" s="5">
        <f t="shared" si="120"/>
        <v>45.22</v>
      </c>
      <c r="J3867" s="5">
        <f t="shared" si="121"/>
        <v>226.1</v>
      </c>
    </row>
    <row r="3868" spans="1:10" x14ac:dyDescent="0.25">
      <c r="A3868" t="s">
        <v>126</v>
      </c>
      <c r="B3868" t="s">
        <v>127</v>
      </c>
      <c r="C3868">
        <v>5</v>
      </c>
      <c r="D3868">
        <v>8</v>
      </c>
      <c r="E3868" t="s">
        <v>30</v>
      </c>
      <c r="F3868" s="1" t="s">
        <v>20</v>
      </c>
      <c r="G3868" t="str">
        <f>VLOOKUP(A3868,Total!$A$1:$J$47,8,0)</f>
        <v>Upper: PU 100 | Sole: Rubber 100</v>
      </c>
      <c r="H3868" s="6">
        <f>VLOOKUP(A3868,Total!$A$1:$J$47,9,0)</f>
        <v>38</v>
      </c>
      <c r="I3868" s="5">
        <f t="shared" si="120"/>
        <v>45.22</v>
      </c>
      <c r="J3868" s="5">
        <f t="shared" si="121"/>
        <v>226.1</v>
      </c>
    </row>
    <row r="3869" spans="1:10" x14ac:dyDescent="0.25">
      <c r="A3869" t="s">
        <v>126</v>
      </c>
      <c r="B3869" t="s">
        <v>127</v>
      </c>
      <c r="C3869">
        <v>5</v>
      </c>
      <c r="D3869">
        <v>8</v>
      </c>
      <c r="E3869" t="s">
        <v>30</v>
      </c>
      <c r="F3869" s="1" t="s">
        <v>147</v>
      </c>
      <c r="G3869" t="str">
        <f>VLOOKUP(A3869,Total!$A$1:$J$47,8,0)</f>
        <v>Upper: PU 100 | Sole: Rubber 100</v>
      </c>
      <c r="H3869" s="6">
        <f>VLOOKUP(A3869,Total!$A$1:$J$47,9,0)</f>
        <v>38</v>
      </c>
      <c r="I3869" s="5">
        <f t="shared" si="120"/>
        <v>45.22</v>
      </c>
      <c r="J3869" s="5">
        <f t="shared" si="121"/>
        <v>226.1</v>
      </c>
    </row>
    <row r="3870" spans="1:10" x14ac:dyDescent="0.25">
      <c r="A3870" t="s">
        <v>126</v>
      </c>
      <c r="B3870" t="s">
        <v>127</v>
      </c>
      <c r="C3870">
        <v>5</v>
      </c>
      <c r="D3870">
        <v>8</v>
      </c>
      <c r="E3870" t="s">
        <v>30</v>
      </c>
      <c r="F3870" s="1" t="s">
        <v>147</v>
      </c>
      <c r="G3870" t="str">
        <f>VLOOKUP(A3870,Total!$A$1:$J$47,8,0)</f>
        <v>Upper: PU 100 | Sole: Rubber 100</v>
      </c>
      <c r="H3870" s="6">
        <f>VLOOKUP(A3870,Total!$A$1:$J$47,9,0)</f>
        <v>38</v>
      </c>
      <c r="I3870" s="5">
        <f t="shared" si="120"/>
        <v>45.22</v>
      </c>
      <c r="J3870" s="5">
        <f t="shared" si="121"/>
        <v>226.1</v>
      </c>
    </row>
    <row r="3871" spans="1:10" x14ac:dyDescent="0.25">
      <c r="A3871" t="s">
        <v>126</v>
      </c>
      <c r="B3871" t="s">
        <v>127</v>
      </c>
      <c r="C3871">
        <v>5</v>
      </c>
      <c r="D3871">
        <v>8</v>
      </c>
      <c r="E3871" t="s">
        <v>30</v>
      </c>
      <c r="F3871" s="1" t="s">
        <v>148</v>
      </c>
      <c r="G3871" t="str">
        <f>VLOOKUP(A3871,Total!$A$1:$J$47,8,0)</f>
        <v>Upper: PU 100 | Sole: Rubber 100</v>
      </c>
      <c r="H3871" s="6">
        <f>VLOOKUP(A3871,Total!$A$1:$J$47,9,0)</f>
        <v>38</v>
      </c>
      <c r="I3871" s="5">
        <f t="shared" si="120"/>
        <v>45.22</v>
      </c>
      <c r="J3871" s="5">
        <f t="shared" si="121"/>
        <v>226.1</v>
      </c>
    </row>
    <row r="3872" spans="1:10" x14ac:dyDescent="0.25">
      <c r="A3872" t="s">
        <v>126</v>
      </c>
      <c r="B3872" t="s">
        <v>127</v>
      </c>
      <c r="C3872">
        <v>5</v>
      </c>
      <c r="D3872">
        <v>8</v>
      </c>
      <c r="E3872" t="s">
        <v>30</v>
      </c>
      <c r="F3872" s="1" t="s">
        <v>22</v>
      </c>
      <c r="G3872" t="str">
        <f>VLOOKUP(A3872,Total!$A$1:$J$47,8,0)</f>
        <v>Upper: PU 100 | Sole: Rubber 100</v>
      </c>
      <c r="H3872" s="6">
        <f>VLOOKUP(A3872,Total!$A$1:$J$47,9,0)</f>
        <v>38</v>
      </c>
      <c r="I3872" s="5">
        <f t="shared" si="120"/>
        <v>45.22</v>
      </c>
      <c r="J3872" s="5">
        <f t="shared" si="121"/>
        <v>226.1</v>
      </c>
    </row>
    <row r="3873" spans="1:10" x14ac:dyDescent="0.25">
      <c r="A3873" t="s">
        <v>126</v>
      </c>
      <c r="B3873" t="s">
        <v>127</v>
      </c>
      <c r="C3873">
        <v>5</v>
      </c>
      <c r="D3873">
        <v>8</v>
      </c>
      <c r="E3873" t="s">
        <v>30</v>
      </c>
      <c r="F3873" s="1" t="s">
        <v>14</v>
      </c>
      <c r="G3873" t="str">
        <f>VLOOKUP(A3873,Total!$A$1:$J$47,8,0)</f>
        <v>Upper: PU 100 | Sole: Rubber 100</v>
      </c>
      <c r="H3873" s="6">
        <f>VLOOKUP(A3873,Total!$A$1:$J$47,9,0)</f>
        <v>38</v>
      </c>
      <c r="I3873" s="5">
        <f t="shared" si="120"/>
        <v>45.22</v>
      </c>
      <c r="J3873" s="5">
        <f t="shared" si="121"/>
        <v>226.1</v>
      </c>
    </row>
    <row r="3874" spans="1:10" x14ac:dyDescent="0.25">
      <c r="A3874" t="s">
        <v>126</v>
      </c>
      <c r="B3874" t="s">
        <v>127</v>
      </c>
      <c r="C3874">
        <v>5</v>
      </c>
      <c r="D3874">
        <v>8</v>
      </c>
      <c r="E3874" t="s">
        <v>30</v>
      </c>
      <c r="F3874" s="1" t="s">
        <v>14</v>
      </c>
      <c r="G3874" t="str">
        <f>VLOOKUP(A3874,Total!$A$1:$J$47,8,0)</f>
        <v>Upper: PU 100 | Sole: Rubber 100</v>
      </c>
      <c r="H3874" s="6">
        <f>VLOOKUP(A3874,Total!$A$1:$J$47,9,0)</f>
        <v>38</v>
      </c>
      <c r="I3874" s="5">
        <f t="shared" si="120"/>
        <v>45.22</v>
      </c>
      <c r="J3874" s="5">
        <f t="shared" si="121"/>
        <v>226.1</v>
      </c>
    </row>
    <row r="3875" spans="1:10" x14ac:dyDescent="0.25">
      <c r="A3875" t="s">
        <v>126</v>
      </c>
      <c r="B3875" t="s">
        <v>127</v>
      </c>
      <c r="C3875">
        <v>5</v>
      </c>
      <c r="D3875">
        <v>8</v>
      </c>
      <c r="E3875" t="s">
        <v>30</v>
      </c>
      <c r="F3875" s="1" t="s">
        <v>147</v>
      </c>
      <c r="G3875" t="str">
        <f>VLOOKUP(A3875,Total!$A$1:$J$47,8,0)</f>
        <v>Upper: PU 100 | Sole: Rubber 100</v>
      </c>
      <c r="H3875" s="6">
        <f>VLOOKUP(A3875,Total!$A$1:$J$47,9,0)</f>
        <v>38</v>
      </c>
      <c r="I3875" s="5">
        <f t="shared" si="120"/>
        <v>45.22</v>
      </c>
      <c r="J3875" s="5">
        <f t="shared" si="121"/>
        <v>226.1</v>
      </c>
    </row>
    <row r="3876" spans="1:10" x14ac:dyDescent="0.25">
      <c r="A3876" t="s">
        <v>126</v>
      </c>
      <c r="B3876" t="s">
        <v>127</v>
      </c>
      <c r="C3876">
        <v>5</v>
      </c>
      <c r="D3876">
        <v>8</v>
      </c>
      <c r="E3876" t="s">
        <v>30</v>
      </c>
      <c r="F3876" s="1" t="s">
        <v>20</v>
      </c>
      <c r="G3876" t="str">
        <f>VLOOKUP(A3876,Total!$A$1:$J$47,8,0)</f>
        <v>Upper: PU 100 | Sole: Rubber 100</v>
      </c>
      <c r="H3876" s="6">
        <f>VLOOKUP(A3876,Total!$A$1:$J$47,9,0)</f>
        <v>38</v>
      </c>
      <c r="I3876" s="5">
        <f t="shared" si="120"/>
        <v>45.22</v>
      </c>
      <c r="J3876" s="5">
        <f t="shared" si="121"/>
        <v>226.1</v>
      </c>
    </row>
    <row r="3877" spans="1:10" x14ac:dyDescent="0.25">
      <c r="A3877" t="s">
        <v>126</v>
      </c>
      <c r="B3877" t="s">
        <v>127</v>
      </c>
      <c r="C3877">
        <v>5</v>
      </c>
      <c r="D3877">
        <v>8</v>
      </c>
      <c r="E3877" t="s">
        <v>30</v>
      </c>
      <c r="F3877" s="1" t="s">
        <v>147</v>
      </c>
      <c r="G3877" t="str">
        <f>VLOOKUP(A3877,Total!$A$1:$J$47,8,0)</f>
        <v>Upper: PU 100 | Sole: Rubber 100</v>
      </c>
      <c r="H3877" s="6">
        <f>VLOOKUP(A3877,Total!$A$1:$J$47,9,0)</f>
        <v>38</v>
      </c>
      <c r="I3877" s="5">
        <f t="shared" si="120"/>
        <v>45.22</v>
      </c>
      <c r="J3877" s="5">
        <f t="shared" si="121"/>
        <v>226.1</v>
      </c>
    </row>
    <row r="3878" spans="1:10" x14ac:dyDescent="0.25">
      <c r="A3878" t="s">
        <v>126</v>
      </c>
      <c r="B3878" t="s">
        <v>127</v>
      </c>
      <c r="C3878">
        <v>5</v>
      </c>
      <c r="D3878">
        <v>8</v>
      </c>
      <c r="E3878" t="s">
        <v>30</v>
      </c>
      <c r="F3878" s="1" t="s">
        <v>20</v>
      </c>
      <c r="G3878" t="str">
        <f>VLOOKUP(A3878,Total!$A$1:$J$47,8,0)</f>
        <v>Upper: PU 100 | Sole: Rubber 100</v>
      </c>
      <c r="H3878" s="6">
        <f>VLOOKUP(A3878,Total!$A$1:$J$47,9,0)</f>
        <v>38</v>
      </c>
      <c r="I3878" s="5">
        <f t="shared" si="120"/>
        <v>45.22</v>
      </c>
      <c r="J3878" s="5">
        <f t="shared" si="121"/>
        <v>226.1</v>
      </c>
    </row>
    <row r="3879" spans="1:10" x14ac:dyDescent="0.25">
      <c r="A3879" t="s">
        <v>126</v>
      </c>
      <c r="B3879" t="s">
        <v>127</v>
      </c>
      <c r="C3879">
        <v>5</v>
      </c>
      <c r="D3879">
        <v>8</v>
      </c>
      <c r="E3879" t="s">
        <v>30</v>
      </c>
      <c r="F3879" s="1" t="s">
        <v>148</v>
      </c>
      <c r="G3879" t="str">
        <f>VLOOKUP(A3879,Total!$A$1:$J$47,8,0)</f>
        <v>Upper: PU 100 | Sole: Rubber 100</v>
      </c>
      <c r="H3879" s="6">
        <f>VLOOKUP(A3879,Total!$A$1:$J$47,9,0)</f>
        <v>38</v>
      </c>
      <c r="I3879" s="5">
        <f t="shared" si="120"/>
        <v>45.22</v>
      </c>
      <c r="J3879" s="5">
        <f t="shared" si="121"/>
        <v>226.1</v>
      </c>
    </row>
    <row r="3880" spans="1:10" x14ac:dyDescent="0.25">
      <c r="A3880" t="s">
        <v>94</v>
      </c>
      <c r="B3880" t="s">
        <v>95</v>
      </c>
      <c r="C3880">
        <v>7</v>
      </c>
      <c r="D3880">
        <v>9</v>
      </c>
      <c r="E3880" t="s">
        <v>30</v>
      </c>
      <c r="F3880" s="1" t="s">
        <v>147</v>
      </c>
      <c r="G3880" t="str">
        <f>VLOOKUP(A3880,Total!$A$1:$J$47,8,0)</f>
        <v>Upper: PU 100 | Sole: Rubber 100</v>
      </c>
      <c r="H3880" s="6">
        <f>VLOOKUP(A3880,Total!$A$1:$J$47,9,0)</f>
        <v>50</v>
      </c>
      <c r="I3880" s="5">
        <f t="shared" si="120"/>
        <v>59.5</v>
      </c>
      <c r="J3880" s="5">
        <f t="shared" si="121"/>
        <v>416.5</v>
      </c>
    </row>
    <row r="3881" spans="1:10" x14ac:dyDescent="0.25">
      <c r="A3881" t="s">
        <v>94</v>
      </c>
      <c r="B3881" t="s">
        <v>95</v>
      </c>
      <c r="C3881">
        <v>7</v>
      </c>
      <c r="D3881">
        <v>9</v>
      </c>
      <c r="E3881" t="s">
        <v>30</v>
      </c>
      <c r="F3881" s="1" t="s">
        <v>20</v>
      </c>
      <c r="G3881" t="str">
        <f>VLOOKUP(A3881,Total!$A$1:$J$47,8,0)</f>
        <v>Upper: PU 100 | Sole: Rubber 100</v>
      </c>
      <c r="H3881" s="6">
        <f>VLOOKUP(A3881,Total!$A$1:$J$47,9,0)</f>
        <v>50</v>
      </c>
      <c r="I3881" s="5">
        <f t="shared" si="120"/>
        <v>59.5</v>
      </c>
      <c r="J3881" s="5">
        <f t="shared" si="121"/>
        <v>416.5</v>
      </c>
    </row>
    <row r="3882" spans="1:10" x14ac:dyDescent="0.25">
      <c r="A3882" t="s">
        <v>85</v>
      </c>
      <c r="B3882" t="s">
        <v>86</v>
      </c>
      <c r="C3882">
        <v>8</v>
      </c>
      <c r="D3882">
        <v>9</v>
      </c>
      <c r="E3882" t="s">
        <v>30</v>
      </c>
      <c r="F3882" s="1" t="s">
        <v>147</v>
      </c>
      <c r="G3882" t="str">
        <f>VLOOKUP(A3882,Total!$A$1:$J$47,8,0)</f>
        <v>Upper: Polyester 100 | Sole: PVC 100</v>
      </c>
      <c r="H3882" s="6">
        <f>VLOOKUP(A3882,Total!$A$1:$J$47,9,0)</f>
        <v>50</v>
      </c>
      <c r="I3882" s="5">
        <f t="shared" si="120"/>
        <v>59.5</v>
      </c>
      <c r="J3882" s="5">
        <f t="shared" si="121"/>
        <v>476</v>
      </c>
    </row>
    <row r="3883" spans="1:10" x14ac:dyDescent="0.25">
      <c r="A3883" t="s">
        <v>99</v>
      </c>
      <c r="B3883" t="s">
        <v>100</v>
      </c>
      <c r="C3883">
        <v>12</v>
      </c>
      <c r="D3883">
        <v>9</v>
      </c>
      <c r="E3883" t="s">
        <v>30</v>
      </c>
      <c r="F3883" s="1" t="s">
        <v>20</v>
      </c>
      <c r="G3883" t="str">
        <f>VLOOKUP(A3883,Total!$A$1:$J$47,8,0)</f>
        <v>Upper: Satin 100 | Sole: Rubber 100</v>
      </c>
      <c r="H3883" s="6">
        <f>VLOOKUP(A3883,Total!$A$1:$J$47,9,0)</f>
        <v>30</v>
      </c>
      <c r="I3883" s="5">
        <f t="shared" si="120"/>
        <v>35.699999999999996</v>
      </c>
      <c r="J3883" s="5">
        <f t="shared" si="121"/>
        <v>428.4</v>
      </c>
    </row>
    <row r="3884" spans="1:10" x14ac:dyDescent="0.25">
      <c r="A3884" t="s">
        <v>99</v>
      </c>
      <c r="B3884" t="s">
        <v>100</v>
      </c>
      <c r="C3884">
        <v>12</v>
      </c>
      <c r="D3884">
        <v>9</v>
      </c>
      <c r="E3884" t="s">
        <v>30</v>
      </c>
      <c r="F3884" s="1" t="s">
        <v>31</v>
      </c>
      <c r="G3884" t="str">
        <f>VLOOKUP(A3884,Total!$A$1:$J$47,8,0)</f>
        <v>Upper: Satin 100 | Sole: Rubber 100</v>
      </c>
      <c r="H3884" s="6">
        <f>VLOOKUP(A3884,Total!$A$1:$J$47,9,0)</f>
        <v>30</v>
      </c>
      <c r="I3884" s="5">
        <f t="shared" si="120"/>
        <v>35.699999999999996</v>
      </c>
      <c r="J3884" s="5">
        <f t="shared" si="121"/>
        <v>428.4</v>
      </c>
    </row>
    <row r="3885" spans="1:10" x14ac:dyDescent="0.25">
      <c r="A3885" t="s">
        <v>99</v>
      </c>
      <c r="B3885" t="s">
        <v>100</v>
      </c>
      <c r="C3885">
        <v>12</v>
      </c>
      <c r="D3885">
        <v>9</v>
      </c>
      <c r="E3885" t="s">
        <v>30</v>
      </c>
      <c r="F3885" s="1" t="s">
        <v>147</v>
      </c>
      <c r="G3885" t="str">
        <f>VLOOKUP(A3885,Total!$A$1:$J$47,8,0)</f>
        <v>Upper: Satin 100 | Sole: Rubber 100</v>
      </c>
      <c r="H3885" s="6">
        <f>VLOOKUP(A3885,Total!$A$1:$J$47,9,0)</f>
        <v>30</v>
      </c>
      <c r="I3885" s="5">
        <f t="shared" si="120"/>
        <v>35.699999999999996</v>
      </c>
      <c r="J3885" s="5">
        <f t="shared" si="121"/>
        <v>428.4</v>
      </c>
    </row>
    <row r="3886" spans="1:10" x14ac:dyDescent="0.25">
      <c r="A3886" t="s">
        <v>99</v>
      </c>
      <c r="B3886" t="s">
        <v>100</v>
      </c>
      <c r="C3886">
        <v>12</v>
      </c>
      <c r="D3886">
        <v>9</v>
      </c>
      <c r="E3886" t="s">
        <v>30</v>
      </c>
      <c r="F3886" s="1" t="s">
        <v>148</v>
      </c>
      <c r="G3886" t="str">
        <f>VLOOKUP(A3886,Total!$A$1:$J$47,8,0)</f>
        <v>Upper: Satin 100 | Sole: Rubber 100</v>
      </c>
      <c r="H3886" s="6">
        <f>VLOOKUP(A3886,Total!$A$1:$J$47,9,0)</f>
        <v>30</v>
      </c>
      <c r="I3886" s="5">
        <f t="shared" si="120"/>
        <v>35.699999999999996</v>
      </c>
      <c r="J3886" s="5">
        <f t="shared" si="121"/>
        <v>428.4</v>
      </c>
    </row>
    <row r="3887" spans="1:10" x14ac:dyDescent="0.25">
      <c r="A3887" t="s">
        <v>44</v>
      </c>
      <c r="B3887" t="s">
        <v>45</v>
      </c>
      <c r="C3887">
        <v>9</v>
      </c>
      <c r="D3887">
        <v>9</v>
      </c>
      <c r="E3887" t="s">
        <v>30</v>
      </c>
      <c r="F3887" s="1" t="s">
        <v>148</v>
      </c>
      <c r="G3887" t="str">
        <f>VLOOKUP(A3887,Total!$A$1:$J$47,8,0)</f>
        <v>Upper: PU 100 | Sole: Rubber 100</v>
      </c>
      <c r="H3887" s="6">
        <f>VLOOKUP(A3887,Total!$A$1:$J$47,9,0)</f>
        <v>32</v>
      </c>
      <c r="I3887" s="5">
        <f t="shared" si="120"/>
        <v>38.08</v>
      </c>
      <c r="J3887" s="5">
        <f t="shared" si="121"/>
        <v>342.71999999999997</v>
      </c>
    </row>
    <row r="3888" spans="1:10" x14ac:dyDescent="0.25">
      <c r="A3888" t="s">
        <v>44</v>
      </c>
      <c r="B3888" t="s">
        <v>45</v>
      </c>
      <c r="C3888">
        <v>7</v>
      </c>
      <c r="D3888">
        <v>9</v>
      </c>
      <c r="E3888" t="s">
        <v>30</v>
      </c>
      <c r="F3888" s="1" t="s">
        <v>22</v>
      </c>
      <c r="G3888" t="str">
        <f>VLOOKUP(A3888,Total!$A$1:$J$47,8,0)</f>
        <v>Upper: PU 100 | Sole: Rubber 100</v>
      </c>
      <c r="H3888" s="6">
        <f>VLOOKUP(A3888,Total!$A$1:$J$47,9,0)</f>
        <v>32</v>
      </c>
      <c r="I3888" s="5">
        <f t="shared" si="120"/>
        <v>38.08</v>
      </c>
      <c r="J3888" s="5">
        <f t="shared" si="121"/>
        <v>266.56</v>
      </c>
    </row>
    <row r="3889" spans="1:10" x14ac:dyDescent="0.25">
      <c r="A3889" t="s">
        <v>126</v>
      </c>
      <c r="B3889" t="s">
        <v>127</v>
      </c>
      <c r="C3889">
        <v>5</v>
      </c>
      <c r="D3889">
        <v>9</v>
      </c>
      <c r="E3889" t="s">
        <v>30</v>
      </c>
      <c r="F3889" s="1" t="s">
        <v>31</v>
      </c>
      <c r="G3889" t="str">
        <f>VLOOKUP(A3889,Total!$A$1:$J$47,8,0)</f>
        <v>Upper: PU 100 | Sole: Rubber 100</v>
      </c>
      <c r="H3889" s="6">
        <f>VLOOKUP(A3889,Total!$A$1:$J$47,9,0)</f>
        <v>38</v>
      </c>
      <c r="I3889" s="5">
        <f t="shared" si="120"/>
        <v>45.22</v>
      </c>
      <c r="J3889" s="5">
        <f t="shared" si="121"/>
        <v>226.1</v>
      </c>
    </row>
    <row r="3890" spans="1:10" x14ac:dyDescent="0.25">
      <c r="A3890" t="s">
        <v>33</v>
      </c>
      <c r="B3890" t="s">
        <v>34</v>
      </c>
      <c r="C3890">
        <v>12</v>
      </c>
      <c r="D3890">
        <v>9</v>
      </c>
      <c r="E3890" t="s">
        <v>30</v>
      </c>
      <c r="F3890" s="1" t="s">
        <v>147</v>
      </c>
      <c r="G3890" t="str">
        <f>VLOOKUP(A3890,Total!$A$1:$J$47,8,0)</f>
        <v>Upper: Satin 100 | Sole: Rubber 100</v>
      </c>
      <c r="H3890" s="6">
        <f>VLOOKUP(A3890,Total!$A$1:$J$47,9,0)</f>
        <v>30</v>
      </c>
      <c r="I3890" s="5">
        <f t="shared" si="120"/>
        <v>35.699999999999996</v>
      </c>
      <c r="J3890" s="5">
        <f t="shared" si="121"/>
        <v>428.4</v>
      </c>
    </row>
    <row r="3891" spans="1:10" x14ac:dyDescent="0.25">
      <c r="A3891" t="s">
        <v>33</v>
      </c>
      <c r="B3891" t="s">
        <v>34</v>
      </c>
      <c r="C3891">
        <v>12</v>
      </c>
      <c r="D3891">
        <v>9</v>
      </c>
      <c r="E3891" t="s">
        <v>30</v>
      </c>
      <c r="F3891" s="1" t="s">
        <v>14</v>
      </c>
      <c r="G3891" t="str">
        <f>VLOOKUP(A3891,Total!$A$1:$J$47,8,0)</f>
        <v>Upper: Satin 100 | Sole: Rubber 100</v>
      </c>
      <c r="H3891" s="6">
        <f>VLOOKUP(A3891,Total!$A$1:$J$47,9,0)</f>
        <v>30</v>
      </c>
      <c r="I3891" s="5">
        <f t="shared" si="120"/>
        <v>35.699999999999996</v>
      </c>
      <c r="J3891" s="5">
        <f t="shared" si="121"/>
        <v>428.4</v>
      </c>
    </row>
    <row r="3892" spans="1:10" x14ac:dyDescent="0.25">
      <c r="A3892" t="s">
        <v>44</v>
      </c>
      <c r="B3892" t="s">
        <v>45</v>
      </c>
      <c r="C3892">
        <v>9</v>
      </c>
      <c r="D3892">
        <v>9</v>
      </c>
      <c r="E3892" t="s">
        <v>30</v>
      </c>
      <c r="F3892" s="1" t="s">
        <v>20</v>
      </c>
      <c r="G3892" t="str">
        <f>VLOOKUP(A3892,Total!$A$1:$J$47,8,0)</f>
        <v>Upper: PU 100 | Sole: Rubber 100</v>
      </c>
      <c r="H3892" s="6">
        <f>VLOOKUP(A3892,Total!$A$1:$J$47,9,0)</f>
        <v>32</v>
      </c>
      <c r="I3892" s="5">
        <f t="shared" si="120"/>
        <v>38.08</v>
      </c>
      <c r="J3892" s="5">
        <f t="shared" si="121"/>
        <v>342.71999999999997</v>
      </c>
    </row>
    <row r="3893" spans="1:10" x14ac:dyDescent="0.25">
      <c r="A3893" t="s">
        <v>80</v>
      </c>
      <c r="B3893" t="s">
        <v>81</v>
      </c>
      <c r="C3893">
        <v>6</v>
      </c>
      <c r="D3893">
        <v>9</v>
      </c>
      <c r="E3893" t="s">
        <v>30</v>
      </c>
      <c r="F3893" s="1" t="s">
        <v>147</v>
      </c>
      <c r="G3893" t="str">
        <f>VLOOKUP(A3893,Total!$A$1:$J$47,8,0)</f>
        <v>Upper: PU 100 | Sole: Rubber 100</v>
      </c>
      <c r="H3893" s="6">
        <f>VLOOKUP(A3893,Total!$A$1:$J$47,9,0)</f>
        <v>50</v>
      </c>
      <c r="I3893" s="5">
        <f t="shared" si="120"/>
        <v>59.5</v>
      </c>
      <c r="J3893" s="5">
        <f t="shared" si="121"/>
        <v>357</v>
      </c>
    </row>
    <row r="3894" spans="1:10" x14ac:dyDescent="0.25">
      <c r="A3894" t="s">
        <v>126</v>
      </c>
      <c r="B3894" t="s">
        <v>127</v>
      </c>
      <c r="C3894">
        <v>5</v>
      </c>
      <c r="D3894">
        <v>9</v>
      </c>
      <c r="E3894" t="s">
        <v>30</v>
      </c>
      <c r="F3894" s="1" t="s">
        <v>14</v>
      </c>
      <c r="G3894" t="str">
        <f>VLOOKUP(A3894,Total!$A$1:$J$47,8,0)</f>
        <v>Upper: PU 100 | Sole: Rubber 100</v>
      </c>
      <c r="H3894" s="6">
        <f>VLOOKUP(A3894,Total!$A$1:$J$47,9,0)</f>
        <v>38</v>
      </c>
      <c r="I3894" s="5">
        <f t="shared" si="120"/>
        <v>45.22</v>
      </c>
      <c r="J3894" s="5">
        <f t="shared" si="121"/>
        <v>226.1</v>
      </c>
    </row>
    <row r="3895" spans="1:10" x14ac:dyDescent="0.25">
      <c r="A3895" t="s">
        <v>63</v>
      </c>
      <c r="B3895" t="s">
        <v>64</v>
      </c>
      <c r="C3895">
        <v>4</v>
      </c>
      <c r="D3895">
        <v>9</v>
      </c>
      <c r="E3895" t="s">
        <v>30</v>
      </c>
      <c r="F3895" s="1" t="s">
        <v>14</v>
      </c>
      <c r="G3895" t="str">
        <f>VLOOKUP(A3895,Total!$A$1:$J$47,8,0)</f>
        <v>Upper: Synthetic Leather Materials Lining And Sock: Synthetic Materials Outer: Other Synthetic Mater</v>
      </c>
      <c r="H3895" s="6">
        <f>VLOOKUP(A3895,Total!$A$1:$J$47,9,0)</f>
        <v>55</v>
      </c>
      <c r="I3895" s="5">
        <f t="shared" si="120"/>
        <v>65.45</v>
      </c>
      <c r="J3895" s="5">
        <f t="shared" si="121"/>
        <v>261.8</v>
      </c>
    </row>
    <row r="3896" spans="1:10" x14ac:dyDescent="0.25">
      <c r="A3896" t="s">
        <v>126</v>
      </c>
      <c r="B3896" t="s">
        <v>127</v>
      </c>
      <c r="C3896">
        <v>5</v>
      </c>
      <c r="D3896">
        <v>9</v>
      </c>
      <c r="E3896" t="s">
        <v>30</v>
      </c>
      <c r="F3896" s="1" t="s">
        <v>22</v>
      </c>
      <c r="G3896" t="str">
        <f>VLOOKUP(A3896,Total!$A$1:$J$47,8,0)</f>
        <v>Upper: PU 100 | Sole: Rubber 100</v>
      </c>
      <c r="H3896" s="6">
        <f>VLOOKUP(A3896,Total!$A$1:$J$47,9,0)</f>
        <v>38</v>
      </c>
      <c r="I3896" s="5">
        <f t="shared" si="120"/>
        <v>45.22</v>
      </c>
      <c r="J3896" s="5">
        <f t="shared" si="121"/>
        <v>226.1</v>
      </c>
    </row>
    <row r="3897" spans="1:10" x14ac:dyDescent="0.25">
      <c r="A3897" t="s">
        <v>136</v>
      </c>
      <c r="B3897" t="s">
        <v>137</v>
      </c>
      <c r="C3897">
        <v>12</v>
      </c>
      <c r="D3897">
        <v>9</v>
      </c>
      <c r="E3897" t="s">
        <v>30</v>
      </c>
      <c r="F3897" s="1" t="s">
        <v>147</v>
      </c>
      <c r="G3897" t="str">
        <f>VLOOKUP(A3897,Total!$A$1:$J$47,8,0)</f>
        <v>Upper: PU 100 | Sole: Rubber 100</v>
      </c>
      <c r="H3897" s="6">
        <f>VLOOKUP(A3897,Total!$A$1:$J$47,9,0)</f>
        <v>24</v>
      </c>
      <c r="I3897" s="5">
        <f t="shared" si="120"/>
        <v>28.56</v>
      </c>
      <c r="J3897" s="5">
        <f t="shared" si="121"/>
        <v>342.71999999999997</v>
      </c>
    </row>
    <row r="3898" spans="1:10" x14ac:dyDescent="0.25">
      <c r="A3898" t="s">
        <v>136</v>
      </c>
      <c r="B3898" t="s">
        <v>137</v>
      </c>
      <c r="C3898">
        <v>12</v>
      </c>
      <c r="D3898">
        <v>9</v>
      </c>
      <c r="E3898" t="s">
        <v>30</v>
      </c>
      <c r="F3898" s="1" t="s">
        <v>148</v>
      </c>
      <c r="G3898" t="str">
        <f>VLOOKUP(A3898,Total!$A$1:$J$47,8,0)</f>
        <v>Upper: PU 100 | Sole: Rubber 100</v>
      </c>
      <c r="H3898" s="6">
        <f>VLOOKUP(A3898,Total!$A$1:$J$47,9,0)</f>
        <v>24</v>
      </c>
      <c r="I3898" s="5">
        <f t="shared" si="120"/>
        <v>28.56</v>
      </c>
      <c r="J3898" s="5">
        <f t="shared" si="121"/>
        <v>342.71999999999997</v>
      </c>
    </row>
    <row r="3899" spans="1:10" x14ac:dyDescent="0.25">
      <c r="A3899" t="s">
        <v>136</v>
      </c>
      <c r="B3899" t="s">
        <v>137</v>
      </c>
      <c r="C3899">
        <v>12</v>
      </c>
      <c r="D3899">
        <v>9</v>
      </c>
      <c r="E3899" t="s">
        <v>30</v>
      </c>
      <c r="F3899" s="1" t="s">
        <v>14</v>
      </c>
      <c r="G3899" t="str">
        <f>VLOOKUP(A3899,Total!$A$1:$J$47,8,0)</f>
        <v>Upper: PU 100 | Sole: Rubber 100</v>
      </c>
      <c r="H3899" s="6">
        <f>VLOOKUP(A3899,Total!$A$1:$J$47,9,0)</f>
        <v>24</v>
      </c>
      <c r="I3899" s="5">
        <f t="shared" si="120"/>
        <v>28.56</v>
      </c>
      <c r="J3899" s="5">
        <f t="shared" si="121"/>
        <v>342.71999999999997</v>
      </c>
    </row>
    <row r="3900" spans="1:10" x14ac:dyDescent="0.25">
      <c r="A3900" t="s">
        <v>136</v>
      </c>
      <c r="B3900" t="s">
        <v>137</v>
      </c>
      <c r="C3900">
        <v>12</v>
      </c>
      <c r="D3900">
        <v>9</v>
      </c>
      <c r="E3900" t="s">
        <v>30</v>
      </c>
      <c r="F3900" s="1" t="s">
        <v>22</v>
      </c>
      <c r="G3900" t="str">
        <f>VLOOKUP(A3900,Total!$A$1:$J$47,8,0)</f>
        <v>Upper: PU 100 | Sole: Rubber 100</v>
      </c>
      <c r="H3900" s="6">
        <f>VLOOKUP(A3900,Total!$A$1:$J$47,9,0)</f>
        <v>24</v>
      </c>
      <c r="I3900" s="5">
        <f t="shared" si="120"/>
        <v>28.56</v>
      </c>
      <c r="J3900" s="5">
        <f t="shared" si="121"/>
        <v>342.71999999999997</v>
      </c>
    </row>
    <row r="3901" spans="1:10" x14ac:dyDescent="0.25">
      <c r="A3901" t="s">
        <v>136</v>
      </c>
      <c r="B3901" t="s">
        <v>137</v>
      </c>
      <c r="C3901">
        <v>12</v>
      </c>
      <c r="D3901">
        <v>9</v>
      </c>
      <c r="E3901" t="s">
        <v>30</v>
      </c>
      <c r="F3901" s="1" t="s">
        <v>22</v>
      </c>
      <c r="G3901" t="str">
        <f>VLOOKUP(A3901,Total!$A$1:$J$47,8,0)</f>
        <v>Upper: PU 100 | Sole: Rubber 100</v>
      </c>
      <c r="H3901" s="6">
        <f>VLOOKUP(A3901,Total!$A$1:$J$47,9,0)</f>
        <v>24</v>
      </c>
      <c r="I3901" s="5">
        <f t="shared" si="120"/>
        <v>28.56</v>
      </c>
      <c r="J3901" s="5">
        <f t="shared" si="121"/>
        <v>342.71999999999997</v>
      </c>
    </row>
    <row r="3902" spans="1:10" x14ac:dyDescent="0.25">
      <c r="A3902" t="s">
        <v>105</v>
      </c>
      <c r="B3902" t="s">
        <v>106</v>
      </c>
      <c r="C3902">
        <v>2</v>
      </c>
      <c r="D3902">
        <v>9</v>
      </c>
      <c r="E3902" t="s">
        <v>30</v>
      </c>
      <c r="F3902" s="1" t="s">
        <v>20</v>
      </c>
      <c r="G3902" t="str">
        <f>VLOOKUP(A3902,Total!$A$1:$J$47,8,0)</f>
        <v>Upper: PU 100 | Sole: Rubber 100</v>
      </c>
      <c r="H3902" s="6">
        <f>VLOOKUP(A3902,Total!$A$1:$J$47,9,0)</f>
        <v>50</v>
      </c>
      <c r="I3902" s="5">
        <f t="shared" si="120"/>
        <v>59.5</v>
      </c>
      <c r="J3902" s="5">
        <f t="shared" si="121"/>
        <v>119</v>
      </c>
    </row>
    <row r="3903" spans="1:10" x14ac:dyDescent="0.25">
      <c r="A3903" t="s">
        <v>105</v>
      </c>
      <c r="B3903" t="s">
        <v>106</v>
      </c>
      <c r="C3903">
        <v>2</v>
      </c>
      <c r="D3903">
        <v>9</v>
      </c>
      <c r="E3903" t="s">
        <v>30</v>
      </c>
      <c r="F3903" s="1" t="s">
        <v>147</v>
      </c>
      <c r="G3903" t="str">
        <f>VLOOKUP(A3903,Total!$A$1:$J$47,8,0)</f>
        <v>Upper: PU 100 | Sole: Rubber 100</v>
      </c>
      <c r="H3903" s="6">
        <f>VLOOKUP(A3903,Total!$A$1:$J$47,9,0)</f>
        <v>50</v>
      </c>
      <c r="I3903" s="5">
        <f t="shared" si="120"/>
        <v>59.5</v>
      </c>
      <c r="J3903" s="5">
        <f t="shared" si="121"/>
        <v>119</v>
      </c>
    </row>
    <row r="3904" spans="1:10" x14ac:dyDescent="0.25">
      <c r="A3904" t="s">
        <v>136</v>
      </c>
      <c r="B3904" t="s">
        <v>137</v>
      </c>
      <c r="C3904">
        <v>12</v>
      </c>
      <c r="D3904">
        <v>10</v>
      </c>
      <c r="E3904" t="s">
        <v>30</v>
      </c>
      <c r="F3904" s="1" t="s">
        <v>148</v>
      </c>
      <c r="G3904" t="str">
        <f>VLOOKUP(A3904,Total!$A$1:$J$47,8,0)</f>
        <v>Upper: PU 100 | Sole: Rubber 100</v>
      </c>
      <c r="H3904" s="6">
        <f>VLOOKUP(A3904,Total!$A$1:$J$47,9,0)</f>
        <v>24</v>
      </c>
      <c r="I3904" s="5">
        <f t="shared" si="120"/>
        <v>28.56</v>
      </c>
      <c r="J3904" s="5">
        <f t="shared" si="121"/>
        <v>342.71999999999997</v>
      </c>
    </row>
    <row r="3905" spans="1:10" x14ac:dyDescent="0.25">
      <c r="A3905" t="s">
        <v>136</v>
      </c>
      <c r="B3905" t="s">
        <v>137</v>
      </c>
      <c r="C3905">
        <v>12</v>
      </c>
      <c r="D3905">
        <v>10</v>
      </c>
      <c r="E3905" t="s">
        <v>30</v>
      </c>
      <c r="F3905" s="1" t="s">
        <v>148</v>
      </c>
      <c r="G3905" t="str">
        <f>VLOOKUP(A3905,Total!$A$1:$J$47,8,0)</f>
        <v>Upper: PU 100 | Sole: Rubber 100</v>
      </c>
      <c r="H3905" s="6">
        <f>VLOOKUP(A3905,Total!$A$1:$J$47,9,0)</f>
        <v>24</v>
      </c>
      <c r="I3905" s="5">
        <f t="shared" si="120"/>
        <v>28.56</v>
      </c>
      <c r="J3905" s="5">
        <f t="shared" si="121"/>
        <v>342.71999999999997</v>
      </c>
    </row>
    <row r="3906" spans="1:10" x14ac:dyDescent="0.25">
      <c r="A3906" t="s">
        <v>136</v>
      </c>
      <c r="B3906" t="s">
        <v>137</v>
      </c>
      <c r="C3906">
        <v>12</v>
      </c>
      <c r="D3906">
        <v>10</v>
      </c>
      <c r="E3906" t="s">
        <v>30</v>
      </c>
      <c r="F3906" s="1" t="s">
        <v>147</v>
      </c>
      <c r="G3906" t="str">
        <f>VLOOKUP(A3906,Total!$A$1:$J$47,8,0)</f>
        <v>Upper: PU 100 | Sole: Rubber 100</v>
      </c>
      <c r="H3906" s="6">
        <f>VLOOKUP(A3906,Total!$A$1:$J$47,9,0)</f>
        <v>24</v>
      </c>
      <c r="I3906" s="5">
        <f t="shared" si="120"/>
        <v>28.56</v>
      </c>
      <c r="J3906" s="5">
        <f t="shared" si="121"/>
        <v>342.71999999999997</v>
      </c>
    </row>
    <row r="3907" spans="1:10" x14ac:dyDescent="0.25">
      <c r="A3907" t="s">
        <v>48</v>
      </c>
      <c r="B3907" t="s">
        <v>49</v>
      </c>
      <c r="C3907">
        <v>10</v>
      </c>
      <c r="D3907">
        <v>10</v>
      </c>
      <c r="E3907" t="s">
        <v>30</v>
      </c>
      <c r="F3907" s="1" t="s">
        <v>20</v>
      </c>
      <c r="G3907" t="str">
        <f>VLOOKUP(A3907,Total!$A$1:$J$47,8,0)</f>
        <v>Upper: Polyester 100 | Sole: Rubber 100</v>
      </c>
      <c r="H3907" s="6">
        <f>VLOOKUP(A3907,Total!$A$1:$J$47,9,0)</f>
        <v>34</v>
      </c>
      <c r="I3907" s="5">
        <f t="shared" ref="I3907:I3970" si="122">H3907*1.19</f>
        <v>40.46</v>
      </c>
      <c r="J3907" s="5">
        <f t="shared" ref="J3907:J3970" si="123">I3907*C3907</f>
        <v>404.6</v>
      </c>
    </row>
    <row r="3908" spans="1:10" x14ac:dyDescent="0.25">
      <c r="A3908" t="s">
        <v>75</v>
      </c>
      <c r="B3908" t="s">
        <v>76</v>
      </c>
      <c r="C3908">
        <v>8</v>
      </c>
      <c r="D3908">
        <v>10</v>
      </c>
      <c r="E3908" t="s">
        <v>30</v>
      </c>
      <c r="F3908" s="1" t="s">
        <v>22</v>
      </c>
      <c r="G3908" t="str">
        <f>VLOOKUP(A3908,Total!$A$1:$J$47,8,0)</f>
        <v>Upper: Polyester 100 | Sole: PVC 100</v>
      </c>
      <c r="H3908" s="6">
        <f>VLOOKUP(A3908,Total!$A$1:$J$47,9,0)</f>
        <v>30</v>
      </c>
      <c r="I3908" s="5">
        <f t="shared" si="122"/>
        <v>35.699999999999996</v>
      </c>
      <c r="J3908" s="5">
        <f t="shared" si="123"/>
        <v>285.59999999999997</v>
      </c>
    </row>
    <row r="3909" spans="1:10" x14ac:dyDescent="0.25">
      <c r="A3909" t="s">
        <v>123</v>
      </c>
      <c r="B3909" t="s">
        <v>124</v>
      </c>
      <c r="C3909">
        <v>6</v>
      </c>
      <c r="D3909">
        <v>10</v>
      </c>
      <c r="E3909" t="s">
        <v>30</v>
      </c>
      <c r="F3909" s="1" t="s">
        <v>147</v>
      </c>
      <c r="G3909" t="str">
        <f>VLOOKUP(A3909,Total!$A$1:$J$47,8,0)</f>
        <v>Upper: Synthetic Materials Lining And Sock: Synthetic Materials Outer: Other Synthetic Materials</v>
      </c>
      <c r="H3909" s="6">
        <f>VLOOKUP(A3909,Total!$A$1:$J$47,9,0)</f>
        <v>35</v>
      </c>
      <c r="I3909" s="5">
        <f t="shared" si="122"/>
        <v>41.65</v>
      </c>
      <c r="J3909" s="5">
        <f t="shared" si="123"/>
        <v>249.89999999999998</v>
      </c>
    </row>
    <row r="3910" spans="1:10" x14ac:dyDescent="0.25">
      <c r="A3910" t="s">
        <v>117</v>
      </c>
      <c r="B3910" t="s">
        <v>118</v>
      </c>
      <c r="C3910">
        <v>6</v>
      </c>
      <c r="D3910">
        <v>10</v>
      </c>
      <c r="E3910" t="s">
        <v>30</v>
      </c>
      <c r="F3910" s="1" t="s">
        <v>148</v>
      </c>
      <c r="G3910" t="str">
        <f>VLOOKUP(A3910,Total!$A$1:$J$47,8,0)</f>
        <v>Upper: Textile 100 | Sole: Rubber 100</v>
      </c>
      <c r="H3910" s="6">
        <f>VLOOKUP(A3910,Total!$A$1:$J$47,9,0)</f>
        <v>60</v>
      </c>
      <c r="I3910" s="5">
        <f t="shared" si="122"/>
        <v>71.399999999999991</v>
      </c>
      <c r="J3910" s="5">
        <f t="shared" si="123"/>
        <v>428.4</v>
      </c>
    </row>
    <row r="3911" spans="1:10" x14ac:dyDescent="0.25">
      <c r="A3911" t="s">
        <v>126</v>
      </c>
      <c r="B3911" t="s">
        <v>127</v>
      </c>
      <c r="C3911">
        <v>5</v>
      </c>
      <c r="D3911">
        <v>10</v>
      </c>
      <c r="E3911" t="s">
        <v>30</v>
      </c>
      <c r="F3911" s="1" t="s">
        <v>20</v>
      </c>
      <c r="G3911" t="str">
        <f>VLOOKUP(A3911,Total!$A$1:$J$47,8,0)</f>
        <v>Upper: PU 100 | Sole: Rubber 100</v>
      </c>
      <c r="H3911" s="6">
        <f>VLOOKUP(A3911,Total!$A$1:$J$47,9,0)</f>
        <v>38</v>
      </c>
      <c r="I3911" s="5">
        <f t="shared" si="122"/>
        <v>45.22</v>
      </c>
      <c r="J3911" s="5">
        <f t="shared" si="123"/>
        <v>226.1</v>
      </c>
    </row>
    <row r="3912" spans="1:10" x14ac:dyDescent="0.25">
      <c r="A3912" t="s">
        <v>126</v>
      </c>
      <c r="B3912" t="s">
        <v>127</v>
      </c>
      <c r="C3912">
        <v>5</v>
      </c>
      <c r="D3912">
        <v>10</v>
      </c>
      <c r="E3912" t="s">
        <v>30</v>
      </c>
      <c r="F3912" s="1" t="s">
        <v>148</v>
      </c>
      <c r="G3912" t="str">
        <f>VLOOKUP(A3912,Total!$A$1:$J$47,8,0)</f>
        <v>Upper: PU 100 | Sole: Rubber 100</v>
      </c>
      <c r="H3912" s="6">
        <f>VLOOKUP(A3912,Total!$A$1:$J$47,9,0)</f>
        <v>38</v>
      </c>
      <c r="I3912" s="5">
        <f t="shared" si="122"/>
        <v>45.22</v>
      </c>
      <c r="J3912" s="5">
        <f t="shared" si="123"/>
        <v>226.1</v>
      </c>
    </row>
    <row r="3913" spans="1:10" x14ac:dyDescent="0.25">
      <c r="A3913" t="s">
        <v>126</v>
      </c>
      <c r="B3913" t="s">
        <v>127</v>
      </c>
      <c r="C3913">
        <v>5</v>
      </c>
      <c r="D3913">
        <v>10</v>
      </c>
      <c r="E3913" t="s">
        <v>30</v>
      </c>
      <c r="F3913" s="1" t="s">
        <v>20</v>
      </c>
      <c r="G3913" t="str">
        <f>VLOOKUP(A3913,Total!$A$1:$J$47,8,0)</f>
        <v>Upper: PU 100 | Sole: Rubber 100</v>
      </c>
      <c r="H3913" s="6">
        <f>VLOOKUP(A3913,Total!$A$1:$J$47,9,0)</f>
        <v>38</v>
      </c>
      <c r="I3913" s="5">
        <f t="shared" si="122"/>
        <v>45.22</v>
      </c>
      <c r="J3913" s="5">
        <f t="shared" si="123"/>
        <v>226.1</v>
      </c>
    </row>
    <row r="3914" spans="1:10" x14ac:dyDescent="0.25">
      <c r="A3914" t="s">
        <v>126</v>
      </c>
      <c r="B3914" t="s">
        <v>127</v>
      </c>
      <c r="C3914">
        <v>5</v>
      </c>
      <c r="D3914">
        <v>10</v>
      </c>
      <c r="E3914" t="s">
        <v>30</v>
      </c>
      <c r="F3914" s="1" t="s">
        <v>14</v>
      </c>
      <c r="G3914" t="str">
        <f>VLOOKUP(A3914,Total!$A$1:$J$47,8,0)</f>
        <v>Upper: PU 100 | Sole: Rubber 100</v>
      </c>
      <c r="H3914" s="6">
        <f>VLOOKUP(A3914,Total!$A$1:$J$47,9,0)</f>
        <v>38</v>
      </c>
      <c r="I3914" s="5">
        <f t="shared" si="122"/>
        <v>45.22</v>
      </c>
      <c r="J3914" s="5">
        <f t="shared" si="123"/>
        <v>226.1</v>
      </c>
    </row>
    <row r="3915" spans="1:10" x14ac:dyDescent="0.25">
      <c r="A3915" t="s">
        <v>126</v>
      </c>
      <c r="B3915" t="s">
        <v>127</v>
      </c>
      <c r="C3915">
        <v>5</v>
      </c>
      <c r="D3915">
        <v>10</v>
      </c>
      <c r="E3915" t="s">
        <v>30</v>
      </c>
      <c r="F3915" s="1" t="s">
        <v>14</v>
      </c>
      <c r="G3915" t="str">
        <f>VLOOKUP(A3915,Total!$A$1:$J$47,8,0)</f>
        <v>Upper: PU 100 | Sole: Rubber 100</v>
      </c>
      <c r="H3915" s="6">
        <f>VLOOKUP(A3915,Total!$A$1:$J$47,9,0)</f>
        <v>38</v>
      </c>
      <c r="I3915" s="5">
        <f t="shared" si="122"/>
        <v>45.22</v>
      </c>
      <c r="J3915" s="5">
        <f t="shared" si="123"/>
        <v>226.1</v>
      </c>
    </row>
    <row r="3916" spans="1:10" x14ac:dyDescent="0.25">
      <c r="A3916" t="s">
        <v>126</v>
      </c>
      <c r="B3916" t="s">
        <v>127</v>
      </c>
      <c r="C3916">
        <v>5</v>
      </c>
      <c r="D3916">
        <v>10</v>
      </c>
      <c r="E3916" t="s">
        <v>30</v>
      </c>
      <c r="F3916" s="1" t="s">
        <v>147</v>
      </c>
      <c r="G3916" t="str">
        <f>VLOOKUP(A3916,Total!$A$1:$J$47,8,0)</f>
        <v>Upper: PU 100 | Sole: Rubber 100</v>
      </c>
      <c r="H3916" s="6">
        <f>VLOOKUP(A3916,Total!$A$1:$J$47,9,0)</f>
        <v>38</v>
      </c>
      <c r="I3916" s="5">
        <f t="shared" si="122"/>
        <v>45.22</v>
      </c>
      <c r="J3916" s="5">
        <f t="shared" si="123"/>
        <v>226.1</v>
      </c>
    </row>
    <row r="3917" spans="1:10" x14ac:dyDescent="0.25">
      <c r="A3917" t="s">
        <v>120</v>
      </c>
      <c r="B3917" t="s">
        <v>121</v>
      </c>
      <c r="C3917">
        <v>4</v>
      </c>
      <c r="D3917">
        <v>10</v>
      </c>
      <c r="E3917" t="s">
        <v>30</v>
      </c>
      <c r="F3917" s="1" t="s">
        <v>147</v>
      </c>
      <c r="G3917" t="str">
        <f>VLOOKUP(A3917,Total!$A$1:$J$47,8,0)</f>
        <v>Upper-100% Polyester  sock-100% polyurethane outsole-TPR</v>
      </c>
      <c r="H3917" s="6">
        <f>VLOOKUP(A3917,Total!$A$1:$J$47,9,0)</f>
        <v>35</v>
      </c>
      <c r="I3917" s="5">
        <f t="shared" si="122"/>
        <v>41.65</v>
      </c>
      <c r="J3917" s="5">
        <f t="shared" si="123"/>
        <v>166.6</v>
      </c>
    </row>
    <row r="3918" spans="1:10" x14ac:dyDescent="0.25">
      <c r="A3918" t="s">
        <v>63</v>
      </c>
      <c r="B3918" t="s">
        <v>64</v>
      </c>
      <c r="C3918">
        <v>4</v>
      </c>
      <c r="D3918">
        <v>10</v>
      </c>
      <c r="E3918" t="s">
        <v>30</v>
      </c>
      <c r="F3918" s="1" t="s">
        <v>20</v>
      </c>
      <c r="G3918" t="str">
        <f>VLOOKUP(A3918,Total!$A$1:$J$47,8,0)</f>
        <v>Upper: Synthetic Leather Materials Lining And Sock: Synthetic Materials Outer: Other Synthetic Mater</v>
      </c>
      <c r="H3918" s="6">
        <f>VLOOKUP(A3918,Total!$A$1:$J$47,9,0)</f>
        <v>55</v>
      </c>
      <c r="I3918" s="5">
        <f t="shared" si="122"/>
        <v>65.45</v>
      </c>
      <c r="J3918" s="5">
        <f t="shared" si="123"/>
        <v>261.8</v>
      </c>
    </row>
    <row r="3919" spans="1:10" x14ac:dyDescent="0.25">
      <c r="A3919" t="s">
        <v>63</v>
      </c>
      <c r="B3919" t="s">
        <v>64</v>
      </c>
      <c r="C3919">
        <v>4</v>
      </c>
      <c r="D3919">
        <v>10</v>
      </c>
      <c r="E3919" t="s">
        <v>30</v>
      </c>
      <c r="F3919" s="1" t="s">
        <v>147</v>
      </c>
      <c r="G3919" t="str">
        <f>VLOOKUP(A3919,Total!$A$1:$J$47,8,0)</f>
        <v>Upper: Synthetic Leather Materials Lining And Sock: Synthetic Materials Outer: Other Synthetic Mater</v>
      </c>
      <c r="H3919" s="6">
        <f>VLOOKUP(A3919,Total!$A$1:$J$47,9,0)</f>
        <v>55</v>
      </c>
      <c r="I3919" s="5">
        <f t="shared" si="122"/>
        <v>65.45</v>
      </c>
      <c r="J3919" s="5">
        <f t="shared" si="123"/>
        <v>261.8</v>
      </c>
    </row>
    <row r="3920" spans="1:10" x14ac:dyDescent="0.25">
      <c r="A3920" t="s">
        <v>120</v>
      </c>
      <c r="B3920" t="s">
        <v>121</v>
      </c>
      <c r="C3920">
        <v>4</v>
      </c>
      <c r="D3920">
        <v>10</v>
      </c>
      <c r="E3920" t="s">
        <v>30</v>
      </c>
      <c r="F3920" s="1" t="s">
        <v>22</v>
      </c>
      <c r="G3920" t="str">
        <f>VLOOKUP(A3920,Total!$A$1:$J$47,8,0)</f>
        <v>Upper-100% Polyester  sock-100% polyurethane outsole-TPR</v>
      </c>
      <c r="H3920" s="6">
        <f>VLOOKUP(A3920,Total!$A$1:$J$47,9,0)</f>
        <v>35</v>
      </c>
      <c r="I3920" s="5">
        <f t="shared" si="122"/>
        <v>41.65</v>
      </c>
      <c r="J3920" s="5">
        <f t="shared" si="123"/>
        <v>166.6</v>
      </c>
    </row>
    <row r="3921" spans="1:10" x14ac:dyDescent="0.25">
      <c r="A3921" t="s">
        <v>61</v>
      </c>
      <c r="B3921" t="s">
        <v>62</v>
      </c>
      <c r="C3921">
        <v>4</v>
      </c>
      <c r="D3921">
        <v>10</v>
      </c>
      <c r="E3921" t="s">
        <v>30</v>
      </c>
      <c r="F3921" s="1" t="s">
        <v>20</v>
      </c>
      <c r="G3921" t="str">
        <f>VLOOKUP(A3921,Total!$A$1:$J$47,8,0)</f>
        <v>Upper: PU 100 | Sole: Rubber 100</v>
      </c>
      <c r="H3921" s="6">
        <f>VLOOKUP(A3921,Total!$A$1:$J$47,9,0)</f>
        <v>55</v>
      </c>
      <c r="I3921" s="5">
        <f t="shared" si="122"/>
        <v>65.45</v>
      </c>
      <c r="J3921" s="5">
        <f t="shared" si="123"/>
        <v>261.8</v>
      </c>
    </row>
    <row r="3922" spans="1:10" x14ac:dyDescent="0.25">
      <c r="A3922" t="s">
        <v>120</v>
      </c>
      <c r="B3922" t="s">
        <v>121</v>
      </c>
      <c r="C3922">
        <v>3</v>
      </c>
      <c r="D3922">
        <v>10</v>
      </c>
      <c r="E3922" t="s">
        <v>30</v>
      </c>
      <c r="F3922" s="1" t="s">
        <v>20</v>
      </c>
      <c r="G3922" t="str">
        <f>VLOOKUP(A3922,Total!$A$1:$J$47,8,0)</f>
        <v>Upper-100% Polyester  sock-100% polyurethane outsole-TPR</v>
      </c>
      <c r="H3922" s="6">
        <f>VLOOKUP(A3922,Total!$A$1:$J$47,9,0)</f>
        <v>35</v>
      </c>
      <c r="I3922" s="5">
        <f t="shared" si="122"/>
        <v>41.65</v>
      </c>
      <c r="J3922" s="5">
        <f t="shared" si="123"/>
        <v>124.94999999999999</v>
      </c>
    </row>
    <row r="3923" spans="1:10" x14ac:dyDescent="0.25">
      <c r="A3923" t="s">
        <v>120</v>
      </c>
      <c r="B3923" t="s">
        <v>121</v>
      </c>
      <c r="C3923">
        <v>3</v>
      </c>
      <c r="D3923">
        <v>10</v>
      </c>
      <c r="E3923" t="s">
        <v>30</v>
      </c>
      <c r="F3923" s="1" t="s">
        <v>22</v>
      </c>
      <c r="G3923" t="str">
        <f>VLOOKUP(A3923,Total!$A$1:$J$47,8,0)</f>
        <v>Upper-100% Polyester  sock-100% polyurethane outsole-TPR</v>
      </c>
      <c r="H3923" s="6">
        <f>VLOOKUP(A3923,Total!$A$1:$J$47,9,0)</f>
        <v>35</v>
      </c>
      <c r="I3923" s="5">
        <f t="shared" si="122"/>
        <v>41.65</v>
      </c>
      <c r="J3923" s="5">
        <f t="shared" si="123"/>
        <v>124.94999999999999</v>
      </c>
    </row>
    <row r="3924" spans="1:10" x14ac:dyDescent="0.25">
      <c r="A3924" t="s">
        <v>123</v>
      </c>
      <c r="B3924" t="s">
        <v>124</v>
      </c>
      <c r="C3924">
        <v>2</v>
      </c>
      <c r="D3924">
        <v>10</v>
      </c>
      <c r="E3924" t="s">
        <v>30</v>
      </c>
      <c r="F3924" s="1" t="s">
        <v>22</v>
      </c>
      <c r="G3924" t="str">
        <f>VLOOKUP(A3924,Total!$A$1:$J$47,8,0)</f>
        <v>Upper: Synthetic Materials Lining And Sock: Synthetic Materials Outer: Other Synthetic Materials</v>
      </c>
      <c r="H3924" s="6">
        <f>VLOOKUP(A3924,Total!$A$1:$J$47,9,0)</f>
        <v>35</v>
      </c>
      <c r="I3924" s="5">
        <f t="shared" si="122"/>
        <v>41.65</v>
      </c>
      <c r="J3924" s="5">
        <f t="shared" si="123"/>
        <v>83.3</v>
      </c>
    </row>
    <row r="3925" spans="1:10" x14ac:dyDescent="0.25">
      <c r="A3925" t="s">
        <v>123</v>
      </c>
      <c r="B3925" t="s">
        <v>124</v>
      </c>
      <c r="C3925">
        <v>2</v>
      </c>
      <c r="D3925">
        <v>10</v>
      </c>
      <c r="E3925" t="s">
        <v>30</v>
      </c>
      <c r="F3925" s="1" t="s">
        <v>14</v>
      </c>
      <c r="G3925" t="str">
        <f>VLOOKUP(A3925,Total!$A$1:$J$47,8,0)</f>
        <v>Upper: Synthetic Materials Lining And Sock: Synthetic Materials Outer: Other Synthetic Materials</v>
      </c>
      <c r="H3925" s="6">
        <f>VLOOKUP(A3925,Total!$A$1:$J$47,9,0)</f>
        <v>35</v>
      </c>
      <c r="I3925" s="5">
        <f t="shared" si="122"/>
        <v>41.65</v>
      </c>
      <c r="J3925" s="5">
        <f t="shared" si="123"/>
        <v>83.3</v>
      </c>
    </row>
    <row r="3926" spans="1:10" x14ac:dyDescent="0.25">
      <c r="A3926" t="s">
        <v>61</v>
      </c>
      <c r="B3926" t="s">
        <v>62</v>
      </c>
      <c r="C3926">
        <v>2</v>
      </c>
      <c r="D3926">
        <v>10</v>
      </c>
      <c r="E3926" t="s">
        <v>30</v>
      </c>
      <c r="F3926" s="1" t="s">
        <v>147</v>
      </c>
      <c r="G3926" t="str">
        <f>VLOOKUP(A3926,Total!$A$1:$J$47,8,0)</f>
        <v>Upper: PU 100 | Sole: Rubber 100</v>
      </c>
      <c r="H3926" s="6">
        <f>VLOOKUP(A3926,Total!$A$1:$J$47,9,0)</f>
        <v>55</v>
      </c>
      <c r="I3926" s="5">
        <f t="shared" si="122"/>
        <v>65.45</v>
      </c>
      <c r="J3926" s="5">
        <f t="shared" si="123"/>
        <v>130.9</v>
      </c>
    </row>
    <row r="3927" spans="1:10" x14ac:dyDescent="0.25">
      <c r="A3927" t="s">
        <v>105</v>
      </c>
      <c r="B3927" t="s">
        <v>106</v>
      </c>
      <c r="C3927">
        <v>2</v>
      </c>
      <c r="D3927">
        <v>10</v>
      </c>
      <c r="E3927" t="s">
        <v>30</v>
      </c>
      <c r="F3927" s="1" t="s">
        <v>147</v>
      </c>
      <c r="G3927" t="str">
        <f>VLOOKUP(A3927,Total!$A$1:$J$47,8,0)</f>
        <v>Upper: PU 100 | Sole: Rubber 100</v>
      </c>
      <c r="H3927" s="6">
        <f>VLOOKUP(A3927,Total!$A$1:$J$47,9,0)</f>
        <v>50</v>
      </c>
      <c r="I3927" s="5">
        <f t="shared" si="122"/>
        <v>59.5</v>
      </c>
      <c r="J3927" s="5">
        <f t="shared" si="123"/>
        <v>119</v>
      </c>
    </row>
    <row r="3928" spans="1:10" x14ac:dyDescent="0.25">
      <c r="A3928" t="s">
        <v>48</v>
      </c>
      <c r="B3928" t="s">
        <v>49</v>
      </c>
      <c r="C3928">
        <v>10</v>
      </c>
      <c r="D3928">
        <v>11</v>
      </c>
      <c r="E3928" t="s">
        <v>30</v>
      </c>
      <c r="F3928" s="1" t="s">
        <v>20</v>
      </c>
      <c r="G3928" t="str">
        <f>VLOOKUP(A3928,Total!$A$1:$J$47,8,0)</f>
        <v>Upper: Polyester 100 | Sole: Rubber 100</v>
      </c>
      <c r="H3928" s="6">
        <f>VLOOKUP(A3928,Total!$A$1:$J$47,9,0)</f>
        <v>34</v>
      </c>
      <c r="I3928" s="5">
        <f t="shared" si="122"/>
        <v>40.46</v>
      </c>
      <c r="J3928" s="5">
        <f t="shared" si="123"/>
        <v>404.6</v>
      </c>
    </row>
    <row r="3929" spans="1:10" x14ac:dyDescent="0.25">
      <c r="A3929" t="s">
        <v>110</v>
      </c>
      <c r="B3929" t="s">
        <v>111</v>
      </c>
      <c r="C3929">
        <v>9</v>
      </c>
      <c r="D3929">
        <v>11</v>
      </c>
      <c r="E3929" t="s">
        <v>30</v>
      </c>
      <c r="F3929" s="1" t="s">
        <v>14</v>
      </c>
      <c r="G3929" t="str">
        <f>VLOOKUP(A3929,Total!$A$1:$J$47,8,0)</f>
        <v>Upper: Satin 100 | Sole: Rubber 100</v>
      </c>
      <c r="H3929" s="6">
        <f>VLOOKUP(A3929,Total!$A$1:$J$47,9,0)</f>
        <v>35</v>
      </c>
      <c r="I3929" s="5">
        <f t="shared" si="122"/>
        <v>41.65</v>
      </c>
      <c r="J3929" s="5">
        <f t="shared" si="123"/>
        <v>374.84999999999997</v>
      </c>
    </row>
    <row r="3930" spans="1:10" x14ac:dyDescent="0.25">
      <c r="A3930" t="s">
        <v>110</v>
      </c>
      <c r="B3930" t="s">
        <v>111</v>
      </c>
      <c r="C3930">
        <v>9</v>
      </c>
      <c r="D3930">
        <v>11</v>
      </c>
      <c r="E3930" t="s">
        <v>30</v>
      </c>
      <c r="F3930" s="1" t="s">
        <v>147</v>
      </c>
      <c r="G3930" t="str">
        <f>VLOOKUP(A3930,Total!$A$1:$J$47,8,0)</f>
        <v>Upper: Satin 100 | Sole: Rubber 100</v>
      </c>
      <c r="H3930" s="6">
        <f>VLOOKUP(A3930,Total!$A$1:$J$47,9,0)</f>
        <v>35</v>
      </c>
      <c r="I3930" s="5">
        <f t="shared" si="122"/>
        <v>41.65</v>
      </c>
      <c r="J3930" s="5">
        <f t="shared" si="123"/>
        <v>374.84999999999997</v>
      </c>
    </row>
    <row r="3931" spans="1:10" x14ac:dyDescent="0.25">
      <c r="A3931" t="s">
        <v>110</v>
      </c>
      <c r="B3931" t="s">
        <v>111</v>
      </c>
      <c r="C3931">
        <v>9</v>
      </c>
      <c r="D3931">
        <v>11</v>
      </c>
      <c r="E3931" t="s">
        <v>30</v>
      </c>
      <c r="F3931" s="1" t="s">
        <v>20</v>
      </c>
      <c r="G3931" t="str">
        <f>VLOOKUP(A3931,Total!$A$1:$J$47,8,0)</f>
        <v>Upper: Satin 100 | Sole: Rubber 100</v>
      </c>
      <c r="H3931" s="6">
        <f>VLOOKUP(A3931,Total!$A$1:$J$47,9,0)</f>
        <v>35</v>
      </c>
      <c r="I3931" s="5">
        <f t="shared" si="122"/>
        <v>41.65</v>
      </c>
      <c r="J3931" s="5">
        <f t="shared" si="123"/>
        <v>374.84999999999997</v>
      </c>
    </row>
    <row r="3932" spans="1:10" x14ac:dyDescent="0.25">
      <c r="A3932" t="s">
        <v>110</v>
      </c>
      <c r="B3932" t="s">
        <v>111</v>
      </c>
      <c r="C3932">
        <v>9</v>
      </c>
      <c r="D3932">
        <v>11</v>
      </c>
      <c r="E3932" t="s">
        <v>30</v>
      </c>
      <c r="F3932" s="1" t="s">
        <v>20</v>
      </c>
      <c r="G3932" t="str">
        <f>VLOOKUP(A3932,Total!$A$1:$J$47,8,0)</f>
        <v>Upper: Satin 100 | Sole: Rubber 100</v>
      </c>
      <c r="H3932" s="6">
        <f>VLOOKUP(A3932,Total!$A$1:$J$47,9,0)</f>
        <v>35</v>
      </c>
      <c r="I3932" s="5">
        <f t="shared" si="122"/>
        <v>41.65</v>
      </c>
      <c r="J3932" s="5">
        <f t="shared" si="123"/>
        <v>374.84999999999997</v>
      </c>
    </row>
    <row r="3933" spans="1:10" x14ac:dyDescent="0.25">
      <c r="A3933" t="s">
        <v>85</v>
      </c>
      <c r="B3933" t="s">
        <v>86</v>
      </c>
      <c r="C3933">
        <v>8</v>
      </c>
      <c r="D3933">
        <v>11</v>
      </c>
      <c r="E3933" t="s">
        <v>30</v>
      </c>
      <c r="F3933" s="1" t="s">
        <v>148</v>
      </c>
      <c r="G3933" t="str">
        <f>VLOOKUP(A3933,Total!$A$1:$J$47,8,0)</f>
        <v>Upper: Polyester 100 | Sole: PVC 100</v>
      </c>
      <c r="H3933" s="6">
        <f>VLOOKUP(A3933,Total!$A$1:$J$47,9,0)</f>
        <v>50</v>
      </c>
      <c r="I3933" s="5">
        <f t="shared" si="122"/>
        <v>59.5</v>
      </c>
      <c r="J3933" s="5">
        <f t="shared" si="123"/>
        <v>476</v>
      </c>
    </row>
    <row r="3934" spans="1:10" x14ac:dyDescent="0.25">
      <c r="A3934" t="s">
        <v>123</v>
      </c>
      <c r="B3934" t="s">
        <v>124</v>
      </c>
      <c r="C3934">
        <v>5</v>
      </c>
      <c r="D3934">
        <v>11</v>
      </c>
      <c r="E3934" t="s">
        <v>30</v>
      </c>
      <c r="F3934" s="1" t="s">
        <v>22</v>
      </c>
      <c r="G3934" t="str">
        <f>VLOOKUP(A3934,Total!$A$1:$J$47,8,0)</f>
        <v>Upper: Synthetic Materials Lining And Sock: Synthetic Materials Outer: Other Synthetic Materials</v>
      </c>
      <c r="H3934" s="6">
        <f>VLOOKUP(A3934,Total!$A$1:$J$47,9,0)</f>
        <v>35</v>
      </c>
      <c r="I3934" s="5">
        <f t="shared" si="122"/>
        <v>41.65</v>
      </c>
      <c r="J3934" s="5">
        <f t="shared" si="123"/>
        <v>208.25</v>
      </c>
    </row>
    <row r="3935" spans="1:10" x14ac:dyDescent="0.25">
      <c r="A3935" t="s">
        <v>126</v>
      </c>
      <c r="B3935" t="s">
        <v>127</v>
      </c>
      <c r="C3935">
        <v>5</v>
      </c>
      <c r="D3935">
        <v>11</v>
      </c>
      <c r="E3935" t="s">
        <v>30</v>
      </c>
      <c r="F3935" s="1" t="s">
        <v>20</v>
      </c>
      <c r="G3935" t="str">
        <f>VLOOKUP(A3935,Total!$A$1:$J$47,8,0)</f>
        <v>Upper: PU 100 | Sole: Rubber 100</v>
      </c>
      <c r="H3935" s="6">
        <f>VLOOKUP(A3935,Total!$A$1:$J$47,9,0)</f>
        <v>38</v>
      </c>
      <c r="I3935" s="5">
        <f t="shared" si="122"/>
        <v>45.22</v>
      </c>
      <c r="J3935" s="5">
        <f t="shared" si="123"/>
        <v>226.1</v>
      </c>
    </row>
    <row r="3936" spans="1:10" x14ac:dyDescent="0.25">
      <c r="A3936" t="s">
        <v>132</v>
      </c>
      <c r="B3936" t="s">
        <v>133</v>
      </c>
      <c r="C3936">
        <v>4</v>
      </c>
      <c r="D3936">
        <v>11</v>
      </c>
      <c r="E3936" t="s">
        <v>30</v>
      </c>
      <c r="F3936" s="1" t="s">
        <v>147</v>
      </c>
      <c r="G3936" t="str">
        <f>VLOOKUP(A3936,Total!$A$1:$J$47,8,0)</f>
        <v>Upper: PU 100 | Sole: Rubber 100</v>
      </c>
      <c r="H3936" s="6">
        <f>VLOOKUP(A3936,Total!$A$1:$J$47,9,0)</f>
        <v>55</v>
      </c>
      <c r="I3936" s="5">
        <f t="shared" si="122"/>
        <v>65.45</v>
      </c>
      <c r="J3936" s="5">
        <f t="shared" si="123"/>
        <v>261.8</v>
      </c>
    </row>
    <row r="3937" spans="1:10" x14ac:dyDescent="0.25">
      <c r="A3937" t="s">
        <v>63</v>
      </c>
      <c r="B3937" t="s">
        <v>64</v>
      </c>
      <c r="C3937">
        <v>4</v>
      </c>
      <c r="D3937">
        <v>11</v>
      </c>
      <c r="E3937" t="s">
        <v>30</v>
      </c>
      <c r="F3937" s="1" t="s">
        <v>147</v>
      </c>
      <c r="G3937" t="str">
        <f>VLOOKUP(A3937,Total!$A$1:$J$47,8,0)</f>
        <v>Upper: Synthetic Leather Materials Lining And Sock: Synthetic Materials Outer: Other Synthetic Mater</v>
      </c>
      <c r="H3937" s="6">
        <f>VLOOKUP(A3937,Total!$A$1:$J$47,9,0)</f>
        <v>55</v>
      </c>
      <c r="I3937" s="5">
        <f t="shared" si="122"/>
        <v>65.45</v>
      </c>
      <c r="J3937" s="5">
        <f t="shared" si="123"/>
        <v>261.8</v>
      </c>
    </row>
    <row r="3938" spans="1:10" x14ac:dyDescent="0.25">
      <c r="A3938" t="s">
        <v>114</v>
      </c>
      <c r="B3938" t="s">
        <v>115</v>
      </c>
      <c r="C3938">
        <v>4</v>
      </c>
      <c r="D3938">
        <v>11</v>
      </c>
      <c r="E3938" t="s">
        <v>30</v>
      </c>
      <c r="F3938" s="1" t="s">
        <v>20</v>
      </c>
      <c r="G3938" t="str">
        <f>VLOOKUP(A3938,Total!$A$1:$J$47,8,0)</f>
        <v>Upper: PU 100 | Sole: Rubber 100</v>
      </c>
      <c r="H3938" s="6">
        <f>VLOOKUP(A3938,Total!$A$1:$J$47,9,0)</f>
        <v>60</v>
      </c>
      <c r="I3938" s="5">
        <f t="shared" si="122"/>
        <v>71.399999999999991</v>
      </c>
      <c r="J3938" s="5">
        <f t="shared" si="123"/>
        <v>285.59999999999997</v>
      </c>
    </row>
    <row r="3939" spans="1:10" x14ac:dyDescent="0.25">
      <c r="A3939" t="s">
        <v>63</v>
      </c>
      <c r="B3939" t="s">
        <v>64</v>
      </c>
      <c r="C3939">
        <v>4</v>
      </c>
      <c r="D3939">
        <v>11</v>
      </c>
      <c r="E3939" t="s">
        <v>30</v>
      </c>
      <c r="F3939" s="1" t="s">
        <v>20</v>
      </c>
      <c r="G3939" t="str">
        <f>VLOOKUP(A3939,Total!$A$1:$J$47,8,0)</f>
        <v>Upper: Synthetic Leather Materials Lining And Sock: Synthetic Materials Outer: Other Synthetic Mater</v>
      </c>
      <c r="H3939" s="6">
        <f>VLOOKUP(A3939,Total!$A$1:$J$47,9,0)</f>
        <v>55</v>
      </c>
      <c r="I3939" s="5">
        <f t="shared" si="122"/>
        <v>65.45</v>
      </c>
      <c r="J3939" s="5">
        <f t="shared" si="123"/>
        <v>261.8</v>
      </c>
    </row>
    <row r="3940" spans="1:10" x14ac:dyDescent="0.25">
      <c r="A3940" t="s">
        <v>132</v>
      </c>
      <c r="B3940" t="s">
        <v>133</v>
      </c>
      <c r="C3940">
        <v>4</v>
      </c>
      <c r="D3940">
        <v>11</v>
      </c>
      <c r="E3940" t="s">
        <v>30</v>
      </c>
      <c r="F3940" s="1" t="s">
        <v>148</v>
      </c>
      <c r="G3940" t="str">
        <f>VLOOKUP(A3940,Total!$A$1:$J$47,8,0)</f>
        <v>Upper: PU 100 | Sole: Rubber 100</v>
      </c>
      <c r="H3940" s="6">
        <f>VLOOKUP(A3940,Total!$A$1:$J$47,9,0)</f>
        <v>55</v>
      </c>
      <c r="I3940" s="5">
        <f t="shared" si="122"/>
        <v>65.45</v>
      </c>
      <c r="J3940" s="5">
        <f t="shared" si="123"/>
        <v>261.8</v>
      </c>
    </row>
    <row r="3941" spans="1:10" x14ac:dyDescent="0.25">
      <c r="A3941" t="s">
        <v>61</v>
      </c>
      <c r="B3941" t="s">
        <v>62</v>
      </c>
      <c r="C3941">
        <v>4</v>
      </c>
      <c r="D3941">
        <v>11</v>
      </c>
      <c r="E3941" t="s">
        <v>30</v>
      </c>
      <c r="F3941" s="1" t="s">
        <v>147</v>
      </c>
      <c r="G3941" t="str">
        <f>VLOOKUP(A3941,Total!$A$1:$J$47,8,0)</f>
        <v>Upper: PU 100 | Sole: Rubber 100</v>
      </c>
      <c r="H3941" s="6">
        <f>VLOOKUP(A3941,Total!$A$1:$J$47,9,0)</f>
        <v>55</v>
      </c>
      <c r="I3941" s="5">
        <f t="shared" si="122"/>
        <v>65.45</v>
      </c>
      <c r="J3941" s="5">
        <f t="shared" si="123"/>
        <v>261.8</v>
      </c>
    </row>
    <row r="3942" spans="1:10" x14ac:dyDescent="0.25">
      <c r="A3942" t="s">
        <v>114</v>
      </c>
      <c r="B3942" t="s">
        <v>115</v>
      </c>
      <c r="C3942">
        <v>4</v>
      </c>
      <c r="D3942">
        <v>11</v>
      </c>
      <c r="E3942" t="s">
        <v>30</v>
      </c>
      <c r="F3942" s="1" t="s">
        <v>22</v>
      </c>
      <c r="G3942" t="str">
        <f>VLOOKUP(A3942,Total!$A$1:$J$47,8,0)</f>
        <v>Upper: PU 100 | Sole: Rubber 100</v>
      </c>
      <c r="H3942" s="6">
        <f>VLOOKUP(A3942,Total!$A$1:$J$47,9,0)</f>
        <v>60</v>
      </c>
      <c r="I3942" s="5">
        <f t="shared" si="122"/>
        <v>71.399999999999991</v>
      </c>
      <c r="J3942" s="5">
        <f t="shared" si="123"/>
        <v>285.59999999999997</v>
      </c>
    </row>
    <row r="3943" spans="1:10" x14ac:dyDescent="0.25">
      <c r="A3943" t="s">
        <v>61</v>
      </c>
      <c r="B3943" t="s">
        <v>62</v>
      </c>
      <c r="C3943">
        <v>4</v>
      </c>
      <c r="D3943">
        <v>11</v>
      </c>
      <c r="E3943" t="s">
        <v>30</v>
      </c>
      <c r="F3943" s="1" t="s">
        <v>14</v>
      </c>
      <c r="G3943" t="str">
        <f>VLOOKUP(A3943,Total!$A$1:$J$47,8,0)</f>
        <v>Upper: PU 100 | Sole: Rubber 100</v>
      </c>
      <c r="H3943" s="6">
        <f>VLOOKUP(A3943,Total!$A$1:$J$47,9,0)</f>
        <v>55</v>
      </c>
      <c r="I3943" s="5">
        <f t="shared" si="122"/>
        <v>65.45</v>
      </c>
      <c r="J3943" s="5">
        <f t="shared" si="123"/>
        <v>261.8</v>
      </c>
    </row>
    <row r="3944" spans="1:10" x14ac:dyDescent="0.25">
      <c r="A3944" t="s">
        <v>63</v>
      </c>
      <c r="B3944" t="s">
        <v>64</v>
      </c>
      <c r="C3944">
        <v>4</v>
      </c>
      <c r="D3944">
        <v>11</v>
      </c>
      <c r="E3944" t="s">
        <v>30</v>
      </c>
      <c r="F3944" s="1" t="s">
        <v>22</v>
      </c>
      <c r="G3944" t="str">
        <f>VLOOKUP(A3944,Total!$A$1:$J$47,8,0)</f>
        <v>Upper: Synthetic Leather Materials Lining And Sock: Synthetic Materials Outer: Other Synthetic Mater</v>
      </c>
      <c r="H3944" s="6">
        <f>VLOOKUP(A3944,Total!$A$1:$J$47,9,0)</f>
        <v>55</v>
      </c>
      <c r="I3944" s="5">
        <f t="shared" si="122"/>
        <v>65.45</v>
      </c>
      <c r="J3944" s="5">
        <f t="shared" si="123"/>
        <v>261.8</v>
      </c>
    </row>
    <row r="3945" spans="1:10" x14ac:dyDescent="0.25">
      <c r="A3945" t="s">
        <v>120</v>
      </c>
      <c r="B3945" t="s">
        <v>121</v>
      </c>
      <c r="C3945">
        <v>3</v>
      </c>
      <c r="D3945">
        <v>11</v>
      </c>
      <c r="E3945" t="s">
        <v>30</v>
      </c>
      <c r="F3945" s="1" t="s">
        <v>22</v>
      </c>
      <c r="G3945" t="str">
        <f>VLOOKUP(A3945,Total!$A$1:$J$47,8,0)</f>
        <v>Upper-100% Polyester  sock-100% polyurethane outsole-TPR</v>
      </c>
      <c r="H3945" s="6">
        <f>VLOOKUP(A3945,Total!$A$1:$J$47,9,0)</f>
        <v>35</v>
      </c>
      <c r="I3945" s="5">
        <f t="shared" si="122"/>
        <v>41.65</v>
      </c>
      <c r="J3945" s="5">
        <f t="shared" si="123"/>
        <v>124.94999999999999</v>
      </c>
    </row>
    <row r="3946" spans="1:10" x14ac:dyDescent="0.25">
      <c r="A3946" t="s">
        <v>120</v>
      </c>
      <c r="B3946" t="s">
        <v>121</v>
      </c>
      <c r="C3946">
        <v>3</v>
      </c>
      <c r="D3946">
        <v>11</v>
      </c>
      <c r="E3946" t="s">
        <v>30</v>
      </c>
      <c r="F3946" s="1" t="s">
        <v>147</v>
      </c>
      <c r="G3946" t="str">
        <f>VLOOKUP(A3946,Total!$A$1:$J$47,8,0)</f>
        <v>Upper-100% Polyester  sock-100% polyurethane outsole-TPR</v>
      </c>
      <c r="H3946" s="6">
        <f>VLOOKUP(A3946,Total!$A$1:$J$47,9,0)</f>
        <v>35</v>
      </c>
      <c r="I3946" s="5">
        <f t="shared" si="122"/>
        <v>41.65</v>
      </c>
      <c r="J3946" s="5">
        <f t="shared" si="123"/>
        <v>124.94999999999999</v>
      </c>
    </row>
    <row r="3947" spans="1:10" x14ac:dyDescent="0.25">
      <c r="A3947" t="s">
        <v>105</v>
      </c>
      <c r="B3947" t="s">
        <v>106</v>
      </c>
      <c r="C3947">
        <v>2</v>
      </c>
      <c r="D3947">
        <v>11</v>
      </c>
      <c r="E3947" t="s">
        <v>30</v>
      </c>
      <c r="F3947" s="1" t="s">
        <v>147</v>
      </c>
      <c r="G3947" t="str">
        <f>VLOOKUP(A3947,Total!$A$1:$J$47,8,0)</f>
        <v>Upper: PU 100 | Sole: Rubber 100</v>
      </c>
      <c r="H3947" s="6">
        <f>VLOOKUP(A3947,Total!$A$1:$J$47,9,0)</f>
        <v>50</v>
      </c>
      <c r="I3947" s="5">
        <f t="shared" si="122"/>
        <v>59.5</v>
      </c>
      <c r="J3947" s="5">
        <f t="shared" si="123"/>
        <v>119</v>
      </c>
    </row>
    <row r="3948" spans="1:10" x14ac:dyDescent="0.25">
      <c r="A3948" t="s">
        <v>105</v>
      </c>
      <c r="B3948" t="s">
        <v>106</v>
      </c>
      <c r="C3948">
        <v>2</v>
      </c>
      <c r="D3948">
        <v>11</v>
      </c>
      <c r="E3948" t="s">
        <v>30</v>
      </c>
      <c r="F3948" s="1" t="s">
        <v>20</v>
      </c>
      <c r="G3948" t="str">
        <f>VLOOKUP(A3948,Total!$A$1:$J$47,8,0)</f>
        <v>Upper: PU 100 | Sole: Rubber 100</v>
      </c>
      <c r="H3948" s="6">
        <f>VLOOKUP(A3948,Total!$A$1:$J$47,9,0)</f>
        <v>50</v>
      </c>
      <c r="I3948" s="5">
        <f t="shared" si="122"/>
        <v>59.5</v>
      </c>
      <c r="J3948" s="5">
        <f t="shared" si="123"/>
        <v>119</v>
      </c>
    </row>
    <row r="3949" spans="1:10" x14ac:dyDescent="0.25">
      <c r="A3949" t="s">
        <v>105</v>
      </c>
      <c r="B3949" t="s">
        <v>106</v>
      </c>
      <c r="C3949">
        <v>2</v>
      </c>
      <c r="D3949">
        <v>11</v>
      </c>
      <c r="E3949" t="s">
        <v>30</v>
      </c>
      <c r="F3949" s="1" t="s">
        <v>20</v>
      </c>
      <c r="G3949" t="str">
        <f>VLOOKUP(A3949,Total!$A$1:$J$47,8,0)</f>
        <v>Upper: PU 100 | Sole: Rubber 100</v>
      </c>
      <c r="H3949" s="6">
        <f>VLOOKUP(A3949,Total!$A$1:$J$47,9,0)</f>
        <v>50</v>
      </c>
      <c r="I3949" s="5">
        <f t="shared" si="122"/>
        <v>59.5</v>
      </c>
      <c r="J3949" s="5">
        <f t="shared" si="123"/>
        <v>119</v>
      </c>
    </row>
    <row r="3950" spans="1:10" x14ac:dyDescent="0.25">
      <c r="A3950" t="s">
        <v>114</v>
      </c>
      <c r="B3950" t="s">
        <v>115</v>
      </c>
      <c r="C3950">
        <v>2</v>
      </c>
      <c r="D3950">
        <v>11</v>
      </c>
      <c r="E3950" t="s">
        <v>30</v>
      </c>
      <c r="F3950" s="1" t="s">
        <v>20</v>
      </c>
      <c r="G3950" t="str">
        <f>VLOOKUP(A3950,Total!$A$1:$J$47,8,0)</f>
        <v>Upper: PU 100 | Sole: Rubber 100</v>
      </c>
      <c r="H3950" s="6">
        <f>VLOOKUP(A3950,Total!$A$1:$J$47,9,0)</f>
        <v>60</v>
      </c>
      <c r="I3950" s="5">
        <f t="shared" si="122"/>
        <v>71.399999999999991</v>
      </c>
      <c r="J3950" s="5">
        <f t="shared" si="123"/>
        <v>142.79999999999998</v>
      </c>
    </row>
    <row r="3951" spans="1:10" x14ac:dyDescent="0.25">
      <c r="A3951" t="s">
        <v>114</v>
      </c>
      <c r="B3951" t="s">
        <v>115</v>
      </c>
      <c r="C3951">
        <v>2</v>
      </c>
      <c r="D3951">
        <v>11</v>
      </c>
      <c r="E3951" t="s">
        <v>30</v>
      </c>
      <c r="F3951" s="1" t="s">
        <v>22</v>
      </c>
      <c r="G3951" t="str">
        <f>VLOOKUP(A3951,Total!$A$1:$J$47,8,0)</f>
        <v>Upper: PU 100 | Sole: Rubber 100</v>
      </c>
      <c r="H3951" s="6">
        <f>VLOOKUP(A3951,Total!$A$1:$J$47,9,0)</f>
        <v>60</v>
      </c>
      <c r="I3951" s="5">
        <f t="shared" si="122"/>
        <v>71.399999999999991</v>
      </c>
      <c r="J3951" s="5">
        <f t="shared" si="123"/>
        <v>142.79999999999998</v>
      </c>
    </row>
    <row r="3952" spans="1:10" x14ac:dyDescent="0.25">
      <c r="A3952" t="s">
        <v>87</v>
      </c>
      <c r="B3952" t="s">
        <v>88</v>
      </c>
      <c r="C3952">
        <v>10</v>
      </c>
      <c r="D3952">
        <v>12</v>
      </c>
      <c r="E3952" t="s">
        <v>30</v>
      </c>
      <c r="F3952" s="1" t="s">
        <v>147</v>
      </c>
      <c r="G3952" t="str">
        <f>VLOOKUP(A3952,Total!$A$1:$J$47,8,0)</f>
        <v>Upper: Polyester 100 | Sole: PVC 100</v>
      </c>
      <c r="H3952" s="6">
        <f>VLOOKUP(A3952,Total!$A$1:$J$47,9,0)</f>
        <v>36</v>
      </c>
      <c r="I3952" s="5">
        <f t="shared" si="122"/>
        <v>42.839999999999996</v>
      </c>
      <c r="J3952" s="5">
        <f t="shared" si="123"/>
        <v>428.4</v>
      </c>
    </row>
    <row r="3953" spans="1:10" x14ac:dyDescent="0.25">
      <c r="A3953" t="s">
        <v>110</v>
      </c>
      <c r="B3953" t="s">
        <v>111</v>
      </c>
      <c r="C3953">
        <v>9</v>
      </c>
      <c r="D3953">
        <v>12</v>
      </c>
      <c r="E3953" t="s">
        <v>30</v>
      </c>
      <c r="F3953" s="1" t="s">
        <v>20</v>
      </c>
      <c r="G3953" t="str">
        <f>VLOOKUP(A3953,Total!$A$1:$J$47,8,0)</f>
        <v>Upper: Satin 100 | Sole: Rubber 100</v>
      </c>
      <c r="H3953" s="6">
        <f>VLOOKUP(A3953,Total!$A$1:$J$47,9,0)</f>
        <v>35</v>
      </c>
      <c r="I3953" s="5">
        <f t="shared" si="122"/>
        <v>41.65</v>
      </c>
      <c r="J3953" s="5">
        <f t="shared" si="123"/>
        <v>374.84999999999997</v>
      </c>
    </row>
    <row r="3954" spans="1:10" x14ac:dyDescent="0.25">
      <c r="A3954" t="s">
        <v>117</v>
      </c>
      <c r="B3954" t="s">
        <v>118</v>
      </c>
      <c r="C3954">
        <v>6</v>
      </c>
      <c r="D3954">
        <v>12</v>
      </c>
      <c r="E3954" t="s">
        <v>30</v>
      </c>
      <c r="F3954" s="1" t="s">
        <v>147</v>
      </c>
      <c r="G3954" t="str">
        <f>VLOOKUP(A3954,Total!$A$1:$J$47,8,0)</f>
        <v>Upper: Textile 100 | Sole: Rubber 100</v>
      </c>
      <c r="H3954" s="6">
        <f>VLOOKUP(A3954,Total!$A$1:$J$47,9,0)</f>
        <v>60</v>
      </c>
      <c r="I3954" s="5">
        <f t="shared" si="122"/>
        <v>71.399999999999991</v>
      </c>
      <c r="J3954" s="5">
        <f t="shared" si="123"/>
        <v>428.4</v>
      </c>
    </row>
    <row r="3955" spans="1:10" x14ac:dyDescent="0.25">
      <c r="A3955" t="s">
        <v>117</v>
      </c>
      <c r="B3955" t="s">
        <v>118</v>
      </c>
      <c r="C3955">
        <v>6</v>
      </c>
      <c r="D3955">
        <v>12</v>
      </c>
      <c r="E3955" t="s">
        <v>30</v>
      </c>
      <c r="F3955" s="1" t="s">
        <v>31</v>
      </c>
      <c r="G3955" t="str">
        <f>VLOOKUP(A3955,Total!$A$1:$J$47,8,0)</f>
        <v>Upper: Textile 100 | Sole: Rubber 100</v>
      </c>
      <c r="H3955" s="6">
        <f>VLOOKUP(A3955,Total!$A$1:$J$47,9,0)</f>
        <v>60</v>
      </c>
      <c r="I3955" s="5">
        <f t="shared" si="122"/>
        <v>71.399999999999991</v>
      </c>
      <c r="J3955" s="5">
        <f t="shared" si="123"/>
        <v>428.4</v>
      </c>
    </row>
    <row r="3956" spans="1:10" x14ac:dyDescent="0.25">
      <c r="A3956" t="s">
        <v>117</v>
      </c>
      <c r="B3956" t="s">
        <v>118</v>
      </c>
      <c r="C3956">
        <v>6</v>
      </c>
      <c r="D3956">
        <v>12</v>
      </c>
      <c r="E3956" t="s">
        <v>30</v>
      </c>
      <c r="F3956" s="1" t="s">
        <v>20</v>
      </c>
      <c r="G3956" t="str">
        <f>VLOOKUP(A3956,Total!$A$1:$J$47,8,0)</f>
        <v>Upper: Textile 100 | Sole: Rubber 100</v>
      </c>
      <c r="H3956" s="6">
        <f>VLOOKUP(A3956,Total!$A$1:$J$47,9,0)</f>
        <v>60</v>
      </c>
      <c r="I3956" s="5">
        <f t="shared" si="122"/>
        <v>71.399999999999991</v>
      </c>
      <c r="J3956" s="5">
        <f t="shared" si="123"/>
        <v>428.4</v>
      </c>
    </row>
    <row r="3957" spans="1:10" x14ac:dyDescent="0.25">
      <c r="A3957" t="s">
        <v>126</v>
      </c>
      <c r="B3957" t="s">
        <v>127</v>
      </c>
      <c r="C3957">
        <v>5</v>
      </c>
      <c r="D3957">
        <v>12</v>
      </c>
      <c r="E3957" t="s">
        <v>30</v>
      </c>
      <c r="F3957" s="1" t="s">
        <v>31</v>
      </c>
      <c r="G3957" t="str">
        <f>VLOOKUP(A3957,Total!$A$1:$J$47,8,0)</f>
        <v>Upper: PU 100 | Sole: Rubber 100</v>
      </c>
      <c r="H3957" s="6">
        <f>VLOOKUP(A3957,Total!$A$1:$J$47,9,0)</f>
        <v>38</v>
      </c>
      <c r="I3957" s="5">
        <f t="shared" si="122"/>
        <v>45.22</v>
      </c>
      <c r="J3957" s="5">
        <f t="shared" si="123"/>
        <v>226.1</v>
      </c>
    </row>
    <row r="3958" spans="1:10" x14ac:dyDescent="0.25">
      <c r="A3958" t="s">
        <v>126</v>
      </c>
      <c r="B3958" t="s">
        <v>127</v>
      </c>
      <c r="C3958">
        <v>5</v>
      </c>
      <c r="D3958">
        <v>12</v>
      </c>
      <c r="E3958" t="s">
        <v>30</v>
      </c>
      <c r="F3958" s="1" t="s">
        <v>20</v>
      </c>
      <c r="G3958" t="str">
        <f>VLOOKUP(A3958,Total!$A$1:$J$47,8,0)</f>
        <v>Upper: PU 100 | Sole: Rubber 100</v>
      </c>
      <c r="H3958" s="6">
        <f>VLOOKUP(A3958,Total!$A$1:$J$47,9,0)</f>
        <v>38</v>
      </c>
      <c r="I3958" s="5">
        <f t="shared" si="122"/>
        <v>45.22</v>
      </c>
      <c r="J3958" s="5">
        <f t="shared" si="123"/>
        <v>226.1</v>
      </c>
    </row>
    <row r="3959" spans="1:10" x14ac:dyDescent="0.25">
      <c r="A3959" t="s">
        <v>123</v>
      </c>
      <c r="B3959" t="s">
        <v>124</v>
      </c>
      <c r="C3959">
        <v>5</v>
      </c>
      <c r="D3959">
        <v>12</v>
      </c>
      <c r="E3959" t="s">
        <v>30</v>
      </c>
      <c r="F3959" s="1" t="s">
        <v>20</v>
      </c>
      <c r="G3959" t="str">
        <f>VLOOKUP(A3959,Total!$A$1:$J$47,8,0)</f>
        <v>Upper: Synthetic Materials Lining And Sock: Synthetic Materials Outer: Other Synthetic Materials</v>
      </c>
      <c r="H3959" s="6">
        <f>VLOOKUP(A3959,Total!$A$1:$J$47,9,0)</f>
        <v>35</v>
      </c>
      <c r="I3959" s="5">
        <f t="shared" si="122"/>
        <v>41.65</v>
      </c>
      <c r="J3959" s="5">
        <f t="shared" si="123"/>
        <v>208.25</v>
      </c>
    </row>
    <row r="3960" spans="1:10" x14ac:dyDescent="0.25">
      <c r="A3960" t="s">
        <v>123</v>
      </c>
      <c r="B3960" t="s">
        <v>124</v>
      </c>
      <c r="C3960">
        <v>5</v>
      </c>
      <c r="D3960">
        <v>12</v>
      </c>
      <c r="E3960" t="s">
        <v>30</v>
      </c>
      <c r="F3960" s="1" t="s">
        <v>20</v>
      </c>
      <c r="G3960" t="str">
        <f>VLOOKUP(A3960,Total!$A$1:$J$47,8,0)</f>
        <v>Upper: Synthetic Materials Lining And Sock: Synthetic Materials Outer: Other Synthetic Materials</v>
      </c>
      <c r="H3960" s="6">
        <f>VLOOKUP(A3960,Total!$A$1:$J$47,9,0)</f>
        <v>35</v>
      </c>
      <c r="I3960" s="5">
        <f t="shared" si="122"/>
        <v>41.65</v>
      </c>
      <c r="J3960" s="5">
        <f t="shared" si="123"/>
        <v>208.25</v>
      </c>
    </row>
    <row r="3961" spans="1:10" x14ac:dyDescent="0.25">
      <c r="A3961" t="s">
        <v>114</v>
      </c>
      <c r="B3961" t="s">
        <v>115</v>
      </c>
      <c r="C3961">
        <v>4</v>
      </c>
      <c r="D3961">
        <v>12</v>
      </c>
      <c r="E3961" t="s">
        <v>30</v>
      </c>
      <c r="F3961" s="1" t="s">
        <v>20</v>
      </c>
      <c r="G3961" t="str">
        <f>VLOOKUP(A3961,Total!$A$1:$J$47,8,0)</f>
        <v>Upper: PU 100 | Sole: Rubber 100</v>
      </c>
      <c r="H3961" s="6">
        <f>VLOOKUP(A3961,Total!$A$1:$J$47,9,0)</f>
        <v>60</v>
      </c>
      <c r="I3961" s="5">
        <f t="shared" si="122"/>
        <v>71.399999999999991</v>
      </c>
      <c r="J3961" s="5">
        <f t="shared" si="123"/>
        <v>285.59999999999997</v>
      </c>
    </row>
    <row r="3962" spans="1:10" x14ac:dyDescent="0.25">
      <c r="A3962" t="s">
        <v>132</v>
      </c>
      <c r="B3962" t="s">
        <v>133</v>
      </c>
      <c r="C3962">
        <v>4</v>
      </c>
      <c r="D3962">
        <v>12</v>
      </c>
      <c r="E3962" t="s">
        <v>30</v>
      </c>
      <c r="F3962" s="1" t="s">
        <v>20</v>
      </c>
      <c r="G3962" t="str">
        <f>VLOOKUP(A3962,Total!$A$1:$J$47,8,0)</f>
        <v>Upper: PU 100 | Sole: Rubber 100</v>
      </c>
      <c r="H3962" s="6">
        <f>VLOOKUP(A3962,Total!$A$1:$J$47,9,0)</f>
        <v>55</v>
      </c>
      <c r="I3962" s="5">
        <f t="shared" si="122"/>
        <v>65.45</v>
      </c>
      <c r="J3962" s="5">
        <f t="shared" si="123"/>
        <v>261.8</v>
      </c>
    </row>
    <row r="3963" spans="1:10" x14ac:dyDescent="0.25">
      <c r="A3963" t="s">
        <v>61</v>
      </c>
      <c r="B3963" t="s">
        <v>62</v>
      </c>
      <c r="C3963">
        <v>4</v>
      </c>
      <c r="D3963">
        <v>12</v>
      </c>
      <c r="E3963" t="s">
        <v>30</v>
      </c>
      <c r="F3963" s="1" t="s">
        <v>22</v>
      </c>
      <c r="G3963" t="str">
        <f>VLOOKUP(A3963,Total!$A$1:$J$47,8,0)</f>
        <v>Upper: PU 100 | Sole: Rubber 100</v>
      </c>
      <c r="H3963" s="6">
        <f>VLOOKUP(A3963,Total!$A$1:$J$47,9,0)</f>
        <v>55</v>
      </c>
      <c r="I3963" s="5">
        <f t="shared" si="122"/>
        <v>65.45</v>
      </c>
      <c r="J3963" s="5">
        <f t="shared" si="123"/>
        <v>261.8</v>
      </c>
    </row>
    <row r="3964" spans="1:10" x14ac:dyDescent="0.25">
      <c r="A3964" t="s">
        <v>114</v>
      </c>
      <c r="B3964" t="s">
        <v>115</v>
      </c>
      <c r="C3964">
        <v>4</v>
      </c>
      <c r="D3964">
        <v>12</v>
      </c>
      <c r="E3964" t="s">
        <v>30</v>
      </c>
      <c r="F3964" s="1" t="s">
        <v>149</v>
      </c>
      <c r="G3964" t="str">
        <f>VLOOKUP(A3964,Total!$A$1:$J$47,8,0)</f>
        <v>Upper: PU 100 | Sole: Rubber 100</v>
      </c>
      <c r="H3964" s="6">
        <f>VLOOKUP(A3964,Total!$A$1:$J$47,9,0)</f>
        <v>60</v>
      </c>
      <c r="I3964" s="5">
        <f t="shared" si="122"/>
        <v>71.399999999999991</v>
      </c>
      <c r="J3964" s="5">
        <f t="shared" si="123"/>
        <v>285.59999999999997</v>
      </c>
    </row>
    <row r="3965" spans="1:10" x14ac:dyDescent="0.25">
      <c r="A3965" t="s">
        <v>123</v>
      </c>
      <c r="B3965" t="s">
        <v>124</v>
      </c>
      <c r="C3965">
        <v>4</v>
      </c>
      <c r="D3965">
        <v>12</v>
      </c>
      <c r="E3965" t="s">
        <v>30</v>
      </c>
      <c r="F3965" s="1" t="s">
        <v>148</v>
      </c>
      <c r="G3965" t="str">
        <f>VLOOKUP(A3965,Total!$A$1:$J$47,8,0)</f>
        <v>Upper: Synthetic Materials Lining And Sock: Synthetic Materials Outer: Other Synthetic Materials</v>
      </c>
      <c r="H3965" s="6">
        <f>VLOOKUP(A3965,Total!$A$1:$J$47,9,0)</f>
        <v>35</v>
      </c>
      <c r="I3965" s="5">
        <f t="shared" si="122"/>
        <v>41.65</v>
      </c>
      <c r="J3965" s="5">
        <f t="shared" si="123"/>
        <v>166.6</v>
      </c>
    </row>
    <row r="3966" spans="1:10" x14ac:dyDescent="0.25">
      <c r="A3966" t="s">
        <v>132</v>
      </c>
      <c r="B3966" t="s">
        <v>133</v>
      </c>
      <c r="C3966">
        <v>4</v>
      </c>
      <c r="D3966">
        <v>12</v>
      </c>
      <c r="E3966" t="s">
        <v>30</v>
      </c>
      <c r="F3966" s="1" t="s">
        <v>14</v>
      </c>
      <c r="G3966" t="str">
        <f>VLOOKUP(A3966,Total!$A$1:$J$47,8,0)</f>
        <v>Upper: PU 100 | Sole: Rubber 100</v>
      </c>
      <c r="H3966" s="6">
        <f>VLOOKUP(A3966,Total!$A$1:$J$47,9,0)</f>
        <v>55</v>
      </c>
      <c r="I3966" s="5">
        <f t="shared" si="122"/>
        <v>65.45</v>
      </c>
      <c r="J3966" s="5">
        <f t="shared" si="123"/>
        <v>261.8</v>
      </c>
    </row>
    <row r="3967" spans="1:10" x14ac:dyDescent="0.25">
      <c r="A3967" t="s">
        <v>120</v>
      </c>
      <c r="B3967" t="s">
        <v>121</v>
      </c>
      <c r="C3967">
        <v>4</v>
      </c>
      <c r="D3967">
        <v>12</v>
      </c>
      <c r="E3967" t="s">
        <v>30</v>
      </c>
      <c r="F3967" s="1" t="s">
        <v>20</v>
      </c>
      <c r="G3967" t="str">
        <f>VLOOKUP(A3967,Total!$A$1:$J$47,8,0)</f>
        <v>Upper-100% Polyester  sock-100% polyurethane outsole-TPR</v>
      </c>
      <c r="H3967" s="6">
        <f>VLOOKUP(A3967,Total!$A$1:$J$47,9,0)</f>
        <v>35</v>
      </c>
      <c r="I3967" s="5">
        <f t="shared" si="122"/>
        <v>41.65</v>
      </c>
      <c r="J3967" s="5">
        <f t="shared" si="123"/>
        <v>166.6</v>
      </c>
    </row>
    <row r="3968" spans="1:10" x14ac:dyDescent="0.25">
      <c r="A3968" t="s">
        <v>120</v>
      </c>
      <c r="B3968" t="s">
        <v>121</v>
      </c>
      <c r="C3968">
        <v>4</v>
      </c>
      <c r="D3968">
        <v>12</v>
      </c>
      <c r="E3968" t="s">
        <v>30</v>
      </c>
      <c r="F3968" s="1" t="s">
        <v>20</v>
      </c>
      <c r="G3968" t="str">
        <f>VLOOKUP(A3968,Total!$A$1:$J$47,8,0)</f>
        <v>Upper-100% Polyester  sock-100% polyurethane outsole-TPR</v>
      </c>
      <c r="H3968" s="6">
        <f>VLOOKUP(A3968,Total!$A$1:$J$47,9,0)</f>
        <v>35</v>
      </c>
      <c r="I3968" s="5">
        <f t="shared" si="122"/>
        <v>41.65</v>
      </c>
      <c r="J3968" s="5">
        <f t="shared" si="123"/>
        <v>166.6</v>
      </c>
    </row>
    <row r="3969" spans="1:10" x14ac:dyDescent="0.25">
      <c r="A3969" t="s">
        <v>120</v>
      </c>
      <c r="B3969" t="s">
        <v>121</v>
      </c>
      <c r="C3969">
        <v>4</v>
      </c>
      <c r="D3969">
        <v>12</v>
      </c>
      <c r="E3969" t="s">
        <v>30</v>
      </c>
      <c r="F3969" s="1" t="s">
        <v>20</v>
      </c>
      <c r="G3969" t="str">
        <f>VLOOKUP(A3969,Total!$A$1:$J$47,8,0)</f>
        <v>Upper-100% Polyester  sock-100% polyurethane outsole-TPR</v>
      </c>
      <c r="H3969" s="6">
        <f>VLOOKUP(A3969,Total!$A$1:$J$47,9,0)</f>
        <v>35</v>
      </c>
      <c r="I3969" s="5">
        <f t="shared" si="122"/>
        <v>41.65</v>
      </c>
      <c r="J3969" s="5">
        <f t="shared" si="123"/>
        <v>166.6</v>
      </c>
    </row>
    <row r="3970" spans="1:10" x14ac:dyDescent="0.25">
      <c r="A3970" t="s">
        <v>120</v>
      </c>
      <c r="B3970" t="s">
        <v>121</v>
      </c>
      <c r="C3970">
        <v>4</v>
      </c>
      <c r="D3970">
        <v>12</v>
      </c>
      <c r="E3970" t="s">
        <v>30</v>
      </c>
      <c r="F3970" s="1" t="s">
        <v>20</v>
      </c>
      <c r="G3970" t="str">
        <f>VLOOKUP(A3970,Total!$A$1:$J$47,8,0)</f>
        <v>Upper-100% Polyester  sock-100% polyurethane outsole-TPR</v>
      </c>
      <c r="H3970" s="6">
        <f>VLOOKUP(A3970,Total!$A$1:$J$47,9,0)</f>
        <v>35</v>
      </c>
      <c r="I3970" s="5">
        <f t="shared" si="122"/>
        <v>41.65</v>
      </c>
      <c r="J3970" s="5">
        <f t="shared" si="123"/>
        <v>166.6</v>
      </c>
    </row>
    <row r="3971" spans="1:10" x14ac:dyDescent="0.25">
      <c r="A3971" t="s">
        <v>63</v>
      </c>
      <c r="B3971" t="s">
        <v>64</v>
      </c>
      <c r="C3971">
        <v>4</v>
      </c>
      <c r="D3971">
        <v>12</v>
      </c>
      <c r="E3971" t="s">
        <v>30</v>
      </c>
      <c r="F3971" s="1" t="s">
        <v>147</v>
      </c>
      <c r="G3971" t="str">
        <f>VLOOKUP(A3971,Total!$A$1:$J$47,8,0)</f>
        <v>Upper: Synthetic Leather Materials Lining And Sock: Synthetic Materials Outer: Other Synthetic Mater</v>
      </c>
      <c r="H3971" s="6">
        <f>VLOOKUP(A3971,Total!$A$1:$J$47,9,0)</f>
        <v>55</v>
      </c>
      <c r="I3971" s="5">
        <f t="shared" ref="I3971:I4034" si="124">H3971*1.19</f>
        <v>65.45</v>
      </c>
      <c r="J3971" s="5">
        <f t="shared" ref="J3971:J4034" si="125">I3971*C3971</f>
        <v>261.8</v>
      </c>
    </row>
    <row r="3972" spans="1:10" x14ac:dyDescent="0.25">
      <c r="A3972" t="s">
        <v>105</v>
      </c>
      <c r="B3972" t="s">
        <v>106</v>
      </c>
      <c r="C3972">
        <v>3</v>
      </c>
      <c r="D3972">
        <v>12</v>
      </c>
      <c r="E3972" t="s">
        <v>30</v>
      </c>
      <c r="F3972" s="1" t="s">
        <v>20</v>
      </c>
      <c r="G3972" t="str">
        <f>VLOOKUP(A3972,Total!$A$1:$J$47,8,0)</f>
        <v>Upper: PU 100 | Sole: Rubber 100</v>
      </c>
      <c r="H3972" s="6">
        <f>VLOOKUP(A3972,Total!$A$1:$J$47,9,0)</f>
        <v>50</v>
      </c>
      <c r="I3972" s="5">
        <f t="shared" si="124"/>
        <v>59.5</v>
      </c>
      <c r="J3972" s="5">
        <f t="shared" si="125"/>
        <v>178.5</v>
      </c>
    </row>
    <row r="3973" spans="1:10" x14ac:dyDescent="0.25">
      <c r="A3973" t="s">
        <v>105</v>
      </c>
      <c r="B3973" t="s">
        <v>106</v>
      </c>
      <c r="C3973">
        <v>2</v>
      </c>
      <c r="D3973">
        <v>12</v>
      </c>
      <c r="E3973" t="s">
        <v>30</v>
      </c>
      <c r="F3973" s="1" t="s">
        <v>147</v>
      </c>
      <c r="G3973" t="str">
        <f>VLOOKUP(A3973,Total!$A$1:$J$47,8,0)</f>
        <v>Upper: PU 100 | Sole: Rubber 100</v>
      </c>
      <c r="H3973" s="6">
        <f>VLOOKUP(A3973,Total!$A$1:$J$47,9,0)</f>
        <v>50</v>
      </c>
      <c r="I3973" s="5">
        <f t="shared" si="124"/>
        <v>59.5</v>
      </c>
      <c r="J3973" s="5">
        <f t="shared" si="125"/>
        <v>119</v>
      </c>
    </row>
    <row r="3974" spans="1:10" x14ac:dyDescent="0.25">
      <c r="A3974" t="s">
        <v>105</v>
      </c>
      <c r="B3974" t="s">
        <v>106</v>
      </c>
      <c r="C3974">
        <v>2</v>
      </c>
      <c r="D3974">
        <v>12</v>
      </c>
      <c r="E3974" t="s">
        <v>30</v>
      </c>
      <c r="F3974" s="1" t="s">
        <v>31</v>
      </c>
      <c r="G3974" t="str">
        <f>VLOOKUP(A3974,Total!$A$1:$J$47,8,0)</f>
        <v>Upper: PU 100 | Sole: Rubber 100</v>
      </c>
      <c r="H3974" s="6">
        <f>VLOOKUP(A3974,Total!$A$1:$J$47,9,0)</f>
        <v>50</v>
      </c>
      <c r="I3974" s="5">
        <f t="shared" si="124"/>
        <v>59.5</v>
      </c>
      <c r="J3974" s="5">
        <f t="shared" si="125"/>
        <v>119</v>
      </c>
    </row>
    <row r="3975" spans="1:10" x14ac:dyDescent="0.25">
      <c r="A3975" t="s">
        <v>105</v>
      </c>
      <c r="B3975" t="s">
        <v>106</v>
      </c>
      <c r="C3975">
        <v>2</v>
      </c>
      <c r="D3975">
        <v>12</v>
      </c>
      <c r="E3975" t="s">
        <v>30</v>
      </c>
      <c r="F3975" s="1" t="s">
        <v>20</v>
      </c>
      <c r="G3975" t="str">
        <f>VLOOKUP(A3975,Total!$A$1:$J$47,8,0)</f>
        <v>Upper: PU 100 | Sole: Rubber 100</v>
      </c>
      <c r="H3975" s="6">
        <f>VLOOKUP(A3975,Total!$A$1:$J$47,9,0)</f>
        <v>50</v>
      </c>
      <c r="I3975" s="5">
        <f t="shared" si="124"/>
        <v>59.5</v>
      </c>
      <c r="J3975" s="5">
        <f t="shared" si="125"/>
        <v>119</v>
      </c>
    </row>
    <row r="3976" spans="1:10" x14ac:dyDescent="0.25">
      <c r="A3976" t="s">
        <v>130</v>
      </c>
      <c r="B3976" t="s">
        <v>131</v>
      </c>
      <c r="C3976">
        <v>10</v>
      </c>
      <c r="D3976">
        <v>13</v>
      </c>
      <c r="E3976" t="s">
        <v>30</v>
      </c>
      <c r="F3976" s="1" t="s">
        <v>147</v>
      </c>
      <c r="G3976" t="str">
        <f>VLOOKUP(A3976,Total!$A$1:$J$47,8,0)</f>
        <v>Upper: PU 100 | Sole: Rubber 100</v>
      </c>
      <c r="H3976" s="6">
        <f>VLOOKUP(A3976,Total!$A$1:$J$47,9,0)</f>
        <v>30</v>
      </c>
      <c r="I3976" s="5">
        <f t="shared" si="124"/>
        <v>35.699999999999996</v>
      </c>
      <c r="J3976" s="5">
        <f t="shared" si="125"/>
        <v>356.99999999999994</v>
      </c>
    </row>
    <row r="3977" spans="1:10" x14ac:dyDescent="0.25">
      <c r="A3977" t="s">
        <v>130</v>
      </c>
      <c r="B3977" t="s">
        <v>131</v>
      </c>
      <c r="C3977">
        <v>10</v>
      </c>
      <c r="D3977">
        <v>13</v>
      </c>
      <c r="E3977" t="s">
        <v>30</v>
      </c>
      <c r="F3977" s="1" t="s">
        <v>20</v>
      </c>
      <c r="G3977" t="str">
        <f>VLOOKUP(A3977,Total!$A$1:$J$47,8,0)</f>
        <v>Upper: PU 100 | Sole: Rubber 100</v>
      </c>
      <c r="H3977" s="6">
        <f>VLOOKUP(A3977,Total!$A$1:$J$47,9,0)</f>
        <v>30</v>
      </c>
      <c r="I3977" s="5">
        <f t="shared" si="124"/>
        <v>35.699999999999996</v>
      </c>
      <c r="J3977" s="5">
        <f t="shared" si="125"/>
        <v>356.99999999999994</v>
      </c>
    </row>
    <row r="3978" spans="1:10" x14ac:dyDescent="0.25">
      <c r="A3978" t="s">
        <v>48</v>
      </c>
      <c r="B3978" t="s">
        <v>49</v>
      </c>
      <c r="C3978">
        <v>10</v>
      </c>
      <c r="D3978">
        <v>13</v>
      </c>
      <c r="E3978" t="s">
        <v>30</v>
      </c>
      <c r="F3978" s="1" t="s">
        <v>148</v>
      </c>
      <c r="G3978" t="str">
        <f>VLOOKUP(A3978,Total!$A$1:$J$47,8,0)</f>
        <v>Upper: Polyester 100 | Sole: Rubber 100</v>
      </c>
      <c r="H3978" s="6">
        <f>VLOOKUP(A3978,Total!$A$1:$J$47,9,0)</f>
        <v>34</v>
      </c>
      <c r="I3978" s="5">
        <f t="shared" si="124"/>
        <v>40.46</v>
      </c>
      <c r="J3978" s="5">
        <f t="shared" si="125"/>
        <v>404.6</v>
      </c>
    </row>
    <row r="3979" spans="1:10" x14ac:dyDescent="0.25">
      <c r="A3979" t="s">
        <v>48</v>
      </c>
      <c r="B3979" t="s">
        <v>49</v>
      </c>
      <c r="C3979">
        <v>10</v>
      </c>
      <c r="D3979">
        <v>13</v>
      </c>
      <c r="E3979" t="s">
        <v>30</v>
      </c>
      <c r="F3979" s="1" t="s">
        <v>14</v>
      </c>
      <c r="G3979" t="str">
        <f>VLOOKUP(A3979,Total!$A$1:$J$47,8,0)</f>
        <v>Upper: Polyester 100 | Sole: Rubber 100</v>
      </c>
      <c r="H3979" s="6">
        <f>VLOOKUP(A3979,Total!$A$1:$J$47,9,0)</f>
        <v>34</v>
      </c>
      <c r="I3979" s="5">
        <f t="shared" si="124"/>
        <v>40.46</v>
      </c>
      <c r="J3979" s="5">
        <f t="shared" si="125"/>
        <v>404.6</v>
      </c>
    </row>
    <row r="3980" spans="1:10" x14ac:dyDescent="0.25">
      <c r="A3980" t="s">
        <v>48</v>
      </c>
      <c r="B3980" t="s">
        <v>49</v>
      </c>
      <c r="C3980">
        <v>10</v>
      </c>
      <c r="D3980">
        <v>13</v>
      </c>
      <c r="E3980" t="s">
        <v>30</v>
      </c>
      <c r="F3980" s="1" t="s">
        <v>147</v>
      </c>
      <c r="G3980" t="str">
        <f>VLOOKUP(A3980,Total!$A$1:$J$47,8,0)</f>
        <v>Upper: Polyester 100 | Sole: Rubber 100</v>
      </c>
      <c r="H3980" s="6">
        <f>VLOOKUP(A3980,Total!$A$1:$J$47,9,0)</f>
        <v>34</v>
      </c>
      <c r="I3980" s="5">
        <f t="shared" si="124"/>
        <v>40.46</v>
      </c>
      <c r="J3980" s="5">
        <f t="shared" si="125"/>
        <v>404.6</v>
      </c>
    </row>
    <row r="3981" spans="1:10" x14ac:dyDescent="0.25">
      <c r="A3981" t="s">
        <v>110</v>
      </c>
      <c r="B3981" t="s">
        <v>111</v>
      </c>
      <c r="C3981">
        <v>9</v>
      </c>
      <c r="D3981">
        <v>13</v>
      </c>
      <c r="E3981" t="s">
        <v>30</v>
      </c>
      <c r="F3981" s="1" t="s">
        <v>20</v>
      </c>
      <c r="G3981" t="str">
        <f>VLOOKUP(A3981,Total!$A$1:$J$47,8,0)</f>
        <v>Upper: Satin 100 | Sole: Rubber 100</v>
      </c>
      <c r="H3981" s="6">
        <f>VLOOKUP(A3981,Total!$A$1:$J$47,9,0)</f>
        <v>35</v>
      </c>
      <c r="I3981" s="5">
        <f t="shared" si="124"/>
        <v>41.65</v>
      </c>
      <c r="J3981" s="5">
        <f t="shared" si="125"/>
        <v>374.84999999999997</v>
      </c>
    </row>
    <row r="3982" spans="1:10" x14ac:dyDescent="0.25">
      <c r="A3982" t="s">
        <v>75</v>
      </c>
      <c r="B3982" t="s">
        <v>76</v>
      </c>
      <c r="C3982">
        <v>8</v>
      </c>
      <c r="D3982">
        <v>13</v>
      </c>
      <c r="E3982" t="s">
        <v>30</v>
      </c>
      <c r="F3982" s="1" t="s">
        <v>20</v>
      </c>
      <c r="G3982" t="str">
        <f>VLOOKUP(A3982,Total!$A$1:$J$47,8,0)</f>
        <v>Upper: Polyester 100 | Sole: PVC 100</v>
      </c>
      <c r="H3982" s="6">
        <f>VLOOKUP(A3982,Total!$A$1:$J$47,9,0)</f>
        <v>30</v>
      </c>
      <c r="I3982" s="5">
        <f t="shared" si="124"/>
        <v>35.699999999999996</v>
      </c>
      <c r="J3982" s="5">
        <f t="shared" si="125"/>
        <v>285.59999999999997</v>
      </c>
    </row>
    <row r="3983" spans="1:10" x14ac:dyDescent="0.25">
      <c r="A3983" t="s">
        <v>80</v>
      </c>
      <c r="B3983" t="s">
        <v>81</v>
      </c>
      <c r="C3983">
        <v>6</v>
      </c>
      <c r="D3983">
        <v>13</v>
      </c>
      <c r="E3983" t="s">
        <v>30</v>
      </c>
      <c r="F3983" s="1" t="s">
        <v>149</v>
      </c>
      <c r="G3983" t="str">
        <f>VLOOKUP(A3983,Total!$A$1:$J$47,8,0)</f>
        <v>Upper: PU 100 | Sole: Rubber 100</v>
      </c>
      <c r="H3983" s="6">
        <f>VLOOKUP(A3983,Total!$A$1:$J$47,9,0)</f>
        <v>50</v>
      </c>
      <c r="I3983" s="5">
        <f t="shared" si="124"/>
        <v>59.5</v>
      </c>
      <c r="J3983" s="5">
        <f t="shared" si="125"/>
        <v>357</v>
      </c>
    </row>
    <row r="3984" spans="1:10" x14ac:dyDescent="0.25">
      <c r="A3984" t="s">
        <v>123</v>
      </c>
      <c r="B3984" t="s">
        <v>124</v>
      </c>
      <c r="C3984">
        <v>4</v>
      </c>
      <c r="D3984">
        <v>13</v>
      </c>
      <c r="E3984" t="s">
        <v>30</v>
      </c>
      <c r="F3984" s="1" t="s">
        <v>20</v>
      </c>
      <c r="G3984" t="str">
        <f>VLOOKUP(A3984,Total!$A$1:$J$47,8,0)</f>
        <v>Upper: Synthetic Materials Lining And Sock: Synthetic Materials Outer: Other Synthetic Materials</v>
      </c>
      <c r="H3984" s="6">
        <f>VLOOKUP(A3984,Total!$A$1:$J$47,9,0)</f>
        <v>35</v>
      </c>
      <c r="I3984" s="5">
        <f t="shared" si="124"/>
        <v>41.65</v>
      </c>
      <c r="J3984" s="5">
        <f t="shared" si="125"/>
        <v>166.6</v>
      </c>
    </row>
    <row r="3985" spans="1:10" x14ac:dyDescent="0.25">
      <c r="A3985" t="s">
        <v>114</v>
      </c>
      <c r="B3985" t="s">
        <v>115</v>
      </c>
      <c r="C3985">
        <v>4</v>
      </c>
      <c r="D3985">
        <v>13</v>
      </c>
      <c r="E3985" t="s">
        <v>30</v>
      </c>
      <c r="F3985" s="1" t="s">
        <v>147</v>
      </c>
      <c r="G3985" t="str">
        <f>VLOOKUP(A3985,Total!$A$1:$J$47,8,0)</f>
        <v>Upper: PU 100 | Sole: Rubber 100</v>
      </c>
      <c r="H3985" s="6">
        <f>VLOOKUP(A3985,Total!$A$1:$J$47,9,0)</f>
        <v>60</v>
      </c>
      <c r="I3985" s="5">
        <f t="shared" si="124"/>
        <v>71.399999999999991</v>
      </c>
      <c r="J3985" s="5">
        <f t="shared" si="125"/>
        <v>285.59999999999997</v>
      </c>
    </row>
    <row r="3986" spans="1:10" x14ac:dyDescent="0.25">
      <c r="A3986" t="s">
        <v>114</v>
      </c>
      <c r="B3986" t="s">
        <v>115</v>
      </c>
      <c r="C3986">
        <v>4</v>
      </c>
      <c r="D3986">
        <v>13</v>
      </c>
      <c r="E3986" t="s">
        <v>30</v>
      </c>
      <c r="F3986" s="1" t="s">
        <v>148</v>
      </c>
      <c r="G3986" t="str">
        <f>VLOOKUP(A3986,Total!$A$1:$J$47,8,0)</f>
        <v>Upper: PU 100 | Sole: Rubber 100</v>
      </c>
      <c r="H3986" s="6">
        <f>VLOOKUP(A3986,Total!$A$1:$J$47,9,0)</f>
        <v>60</v>
      </c>
      <c r="I3986" s="5">
        <f t="shared" si="124"/>
        <v>71.399999999999991</v>
      </c>
      <c r="J3986" s="5">
        <f t="shared" si="125"/>
        <v>285.59999999999997</v>
      </c>
    </row>
    <row r="3987" spans="1:10" x14ac:dyDescent="0.25">
      <c r="A3987" t="s">
        <v>114</v>
      </c>
      <c r="B3987" t="s">
        <v>115</v>
      </c>
      <c r="C3987">
        <v>4</v>
      </c>
      <c r="D3987">
        <v>13</v>
      </c>
      <c r="E3987" t="s">
        <v>30</v>
      </c>
      <c r="F3987" s="1" t="s">
        <v>147</v>
      </c>
      <c r="G3987" t="str">
        <f>VLOOKUP(A3987,Total!$A$1:$J$47,8,0)</f>
        <v>Upper: PU 100 | Sole: Rubber 100</v>
      </c>
      <c r="H3987" s="6">
        <f>VLOOKUP(A3987,Total!$A$1:$J$47,9,0)</f>
        <v>60</v>
      </c>
      <c r="I3987" s="5">
        <f t="shared" si="124"/>
        <v>71.399999999999991</v>
      </c>
      <c r="J3987" s="5">
        <f t="shared" si="125"/>
        <v>285.59999999999997</v>
      </c>
    </row>
    <row r="3988" spans="1:10" x14ac:dyDescent="0.25">
      <c r="A3988" t="s">
        <v>114</v>
      </c>
      <c r="B3988" t="s">
        <v>115</v>
      </c>
      <c r="C3988">
        <v>4</v>
      </c>
      <c r="D3988">
        <v>13</v>
      </c>
      <c r="E3988" t="s">
        <v>30</v>
      </c>
      <c r="F3988" s="1" t="s">
        <v>20</v>
      </c>
      <c r="G3988" t="str">
        <f>VLOOKUP(A3988,Total!$A$1:$J$47,8,0)</f>
        <v>Upper: PU 100 | Sole: Rubber 100</v>
      </c>
      <c r="H3988" s="6">
        <f>VLOOKUP(A3988,Total!$A$1:$J$47,9,0)</f>
        <v>60</v>
      </c>
      <c r="I3988" s="5">
        <f t="shared" si="124"/>
        <v>71.399999999999991</v>
      </c>
      <c r="J3988" s="5">
        <f t="shared" si="125"/>
        <v>285.59999999999997</v>
      </c>
    </row>
    <row r="3989" spans="1:10" x14ac:dyDescent="0.25">
      <c r="A3989" t="s">
        <v>114</v>
      </c>
      <c r="B3989" t="s">
        <v>115</v>
      </c>
      <c r="C3989">
        <v>4</v>
      </c>
      <c r="D3989">
        <v>13</v>
      </c>
      <c r="E3989" t="s">
        <v>30</v>
      </c>
      <c r="F3989" s="1" t="s">
        <v>20</v>
      </c>
      <c r="G3989" t="str">
        <f>VLOOKUP(A3989,Total!$A$1:$J$47,8,0)</f>
        <v>Upper: PU 100 | Sole: Rubber 100</v>
      </c>
      <c r="H3989" s="6">
        <f>VLOOKUP(A3989,Total!$A$1:$J$47,9,0)</f>
        <v>60</v>
      </c>
      <c r="I3989" s="5">
        <f t="shared" si="124"/>
        <v>71.399999999999991</v>
      </c>
      <c r="J3989" s="5">
        <f t="shared" si="125"/>
        <v>285.59999999999997</v>
      </c>
    </row>
    <row r="3990" spans="1:10" x14ac:dyDescent="0.25">
      <c r="A3990" t="s">
        <v>114</v>
      </c>
      <c r="B3990" t="s">
        <v>115</v>
      </c>
      <c r="C3990">
        <v>4</v>
      </c>
      <c r="D3990">
        <v>13</v>
      </c>
      <c r="E3990" t="s">
        <v>30</v>
      </c>
      <c r="F3990" s="1" t="s">
        <v>14</v>
      </c>
      <c r="G3990" t="str">
        <f>VLOOKUP(A3990,Total!$A$1:$J$47,8,0)</f>
        <v>Upper: PU 100 | Sole: Rubber 100</v>
      </c>
      <c r="H3990" s="6">
        <f>VLOOKUP(A3990,Total!$A$1:$J$47,9,0)</f>
        <v>60</v>
      </c>
      <c r="I3990" s="5">
        <f t="shared" si="124"/>
        <v>71.399999999999991</v>
      </c>
      <c r="J3990" s="5">
        <f t="shared" si="125"/>
        <v>285.59999999999997</v>
      </c>
    </row>
    <row r="3991" spans="1:10" x14ac:dyDescent="0.25">
      <c r="A3991" t="s">
        <v>114</v>
      </c>
      <c r="B3991" t="s">
        <v>115</v>
      </c>
      <c r="C3991">
        <v>4</v>
      </c>
      <c r="D3991">
        <v>13</v>
      </c>
      <c r="E3991" t="s">
        <v>30</v>
      </c>
      <c r="F3991" s="1" t="s">
        <v>148</v>
      </c>
      <c r="G3991" t="str">
        <f>VLOOKUP(A3991,Total!$A$1:$J$47,8,0)</f>
        <v>Upper: PU 100 | Sole: Rubber 100</v>
      </c>
      <c r="H3991" s="6">
        <f>VLOOKUP(A3991,Total!$A$1:$J$47,9,0)</f>
        <v>60</v>
      </c>
      <c r="I3991" s="5">
        <f t="shared" si="124"/>
        <v>71.399999999999991</v>
      </c>
      <c r="J3991" s="5">
        <f t="shared" si="125"/>
        <v>285.59999999999997</v>
      </c>
    </row>
    <row r="3992" spans="1:10" x14ac:dyDescent="0.25">
      <c r="A3992" t="s">
        <v>114</v>
      </c>
      <c r="B3992" t="s">
        <v>115</v>
      </c>
      <c r="C3992">
        <v>4</v>
      </c>
      <c r="D3992">
        <v>13</v>
      </c>
      <c r="E3992" t="s">
        <v>30</v>
      </c>
      <c r="F3992" s="1" t="s">
        <v>147</v>
      </c>
      <c r="G3992" t="str">
        <f>VLOOKUP(A3992,Total!$A$1:$J$47,8,0)</f>
        <v>Upper: PU 100 | Sole: Rubber 100</v>
      </c>
      <c r="H3992" s="6">
        <f>VLOOKUP(A3992,Total!$A$1:$J$47,9,0)</f>
        <v>60</v>
      </c>
      <c r="I3992" s="5">
        <f t="shared" si="124"/>
        <v>71.399999999999991</v>
      </c>
      <c r="J3992" s="5">
        <f t="shared" si="125"/>
        <v>285.59999999999997</v>
      </c>
    </row>
    <row r="3993" spans="1:10" x14ac:dyDescent="0.25">
      <c r="A3993" t="s">
        <v>114</v>
      </c>
      <c r="B3993" t="s">
        <v>115</v>
      </c>
      <c r="C3993">
        <v>4</v>
      </c>
      <c r="D3993">
        <v>13</v>
      </c>
      <c r="E3993" t="s">
        <v>30</v>
      </c>
      <c r="F3993" s="1" t="s">
        <v>20</v>
      </c>
      <c r="G3993" t="str">
        <f>VLOOKUP(A3993,Total!$A$1:$J$47,8,0)</f>
        <v>Upper: PU 100 | Sole: Rubber 100</v>
      </c>
      <c r="H3993" s="6">
        <f>VLOOKUP(A3993,Total!$A$1:$J$47,9,0)</f>
        <v>60</v>
      </c>
      <c r="I3993" s="5">
        <f t="shared" si="124"/>
        <v>71.399999999999991</v>
      </c>
      <c r="J3993" s="5">
        <f t="shared" si="125"/>
        <v>285.59999999999997</v>
      </c>
    </row>
    <row r="3994" spans="1:10" x14ac:dyDescent="0.25">
      <c r="A3994" t="s">
        <v>114</v>
      </c>
      <c r="B3994" t="s">
        <v>115</v>
      </c>
      <c r="C3994">
        <v>4</v>
      </c>
      <c r="D3994">
        <v>13</v>
      </c>
      <c r="E3994" t="s">
        <v>30</v>
      </c>
      <c r="F3994" s="1" t="s">
        <v>31</v>
      </c>
      <c r="G3994" t="str">
        <f>VLOOKUP(A3994,Total!$A$1:$J$47,8,0)</f>
        <v>Upper: PU 100 | Sole: Rubber 100</v>
      </c>
      <c r="H3994" s="6">
        <f>VLOOKUP(A3994,Total!$A$1:$J$47,9,0)</f>
        <v>60</v>
      </c>
      <c r="I3994" s="5">
        <f t="shared" si="124"/>
        <v>71.399999999999991</v>
      </c>
      <c r="J3994" s="5">
        <f t="shared" si="125"/>
        <v>285.59999999999997</v>
      </c>
    </row>
    <row r="3995" spans="1:10" x14ac:dyDescent="0.25">
      <c r="A3995" t="s">
        <v>114</v>
      </c>
      <c r="B3995" t="s">
        <v>115</v>
      </c>
      <c r="C3995">
        <v>4</v>
      </c>
      <c r="D3995">
        <v>13</v>
      </c>
      <c r="E3995" t="s">
        <v>30</v>
      </c>
      <c r="F3995" s="1" t="s">
        <v>20</v>
      </c>
      <c r="G3995" t="str">
        <f>VLOOKUP(A3995,Total!$A$1:$J$47,8,0)</f>
        <v>Upper: PU 100 | Sole: Rubber 100</v>
      </c>
      <c r="H3995" s="6">
        <f>VLOOKUP(A3995,Total!$A$1:$J$47,9,0)</f>
        <v>60</v>
      </c>
      <c r="I3995" s="5">
        <f t="shared" si="124"/>
        <v>71.399999999999991</v>
      </c>
      <c r="J3995" s="5">
        <f t="shared" si="125"/>
        <v>285.59999999999997</v>
      </c>
    </row>
    <row r="3996" spans="1:10" x14ac:dyDescent="0.25">
      <c r="A3996" t="s">
        <v>114</v>
      </c>
      <c r="B3996" t="s">
        <v>115</v>
      </c>
      <c r="C3996">
        <v>4</v>
      </c>
      <c r="D3996">
        <v>13</v>
      </c>
      <c r="E3996" t="s">
        <v>30</v>
      </c>
      <c r="F3996" s="1" t="s">
        <v>147</v>
      </c>
      <c r="G3996" t="str">
        <f>VLOOKUP(A3996,Total!$A$1:$J$47,8,0)</f>
        <v>Upper: PU 100 | Sole: Rubber 100</v>
      </c>
      <c r="H3996" s="6">
        <f>VLOOKUP(A3996,Total!$A$1:$J$47,9,0)</f>
        <v>60</v>
      </c>
      <c r="I3996" s="5">
        <f t="shared" si="124"/>
        <v>71.399999999999991</v>
      </c>
      <c r="J3996" s="5">
        <f t="shared" si="125"/>
        <v>285.59999999999997</v>
      </c>
    </row>
    <row r="3997" spans="1:10" x14ac:dyDescent="0.25">
      <c r="A3997" t="s">
        <v>123</v>
      </c>
      <c r="B3997" t="s">
        <v>124</v>
      </c>
      <c r="C3997">
        <v>4</v>
      </c>
      <c r="D3997">
        <v>13</v>
      </c>
      <c r="E3997" t="s">
        <v>30</v>
      </c>
      <c r="F3997" s="1" t="s">
        <v>20</v>
      </c>
      <c r="G3997" t="str">
        <f>VLOOKUP(A3997,Total!$A$1:$J$47,8,0)</f>
        <v>Upper: Synthetic Materials Lining And Sock: Synthetic Materials Outer: Other Synthetic Materials</v>
      </c>
      <c r="H3997" s="6">
        <f>VLOOKUP(A3997,Total!$A$1:$J$47,9,0)</f>
        <v>35</v>
      </c>
      <c r="I3997" s="5">
        <f t="shared" si="124"/>
        <v>41.65</v>
      </c>
      <c r="J3997" s="5">
        <f t="shared" si="125"/>
        <v>166.6</v>
      </c>
    </row>
    <row r="3998" spans="1:10" x14ac:dyDescent="0.25">
      <c r="A3998" t="s">
        <v>114</v>
      </c>
      <c r="B3998" t="s">
        <v>115</v>
      </c>
      <c r="C3998">
        <v>4</v>
      </c>
      <c r="D3998">
        <v>13</v>
      </c>
      <c r="E3998" t="s">
        <v>30</v>
      </c>
      <c r="F3998" s="1" t="s">
        <v>22</v>
      </c>
      <c r="G3998" t="str">
        <f>VLOOKUP(A3998,Total!$A$1:$J$47,8,0)</f>
        <v>Upper: PU 100 | Sole: Rubber 100</v>
      </c>
      <c r="H3998" s="6">
        <f>VLOOKUP(A3998,Total!$A$1:$J$47,9,0)</f>
        <v>60</v>
      </c>
      <c r="I3998" s="5">
        <f t="shared" si="124"/>
        <v>71.399999999999991</v>
      </c>
      <c r="J3998" s="5">
        <f t="shared" si="125"/>
        <v>285.59999999999997</v>
      </c>
    </row>
    <row r="3999" spans="1:10" x14ac:dyDescent="0.25">
      <c r="A3999" t="s">
        <v>120</v>
      </c>
      <c r="B3999" t="s">
        <v>121</v>
      </c>
      <c r="C3999">
        <v>3</v>
      </c>
      <c r="D3999">
        <v>13</v>
      </c>
      <c r="E3999" t="s">
        <v>30</v>
      </c>
      <c r="F3999" s="1" t="s">
        <v>148</v>
      </c>
      <c r="G3999" t="str">
        <f>VLOOKUP(A3999,Total!$A$1:$J$47,8,0)</f>
        <v>Upper-100% Polyester  sock-100% polyurethane outsole-TPR</v>
      </c>
      <c r="H3999" s="6">
        <f>VLOOKUP(A3999,Total!$A$1:$J$47,9,0)</f>
        <v>35</v>
      </c>
      <c r="I3999" s="5">
        <f t="shared" si="124"/>
        <v>41.65</v>
      </c>
      <c r="J3999" s="5">
        <f t="shared" si="125"/>
        <v>124.94999999999999</v>
      </c>
    </row>
    <row r="4000" spans="1:10" x14ac:dyDescent="0.25">
      <c r="A4000" t="s">
        <v>61</v>
      </c>
      <c r="B4000" t="s">
        <v>62</v>
      </c>
      <c r="C4000">
        <v>3</v>
      </c>
      <c r="D4000">
        <v>13</v>
      </c>
      <c r="E4000" t="s">
        <v>30</v>
      </c>
      <c r="F4000" s="1" t="s">
        <v>14</v>
      </c>
      <c r="G4000" t="str">
        <f>VLOOKUP(A4000,Total!$A$1:$J$47,8,0)</f>
        <v>Upper: PU 100 | Sole: Rubber 100</v>
      </c>
      <c r="H4000" s="6">
        <f>VLOOKUP(A4000,Total!$A$1:$J$47,9,0)</f>
        <v>55</v>
      </c>
      <c r="I4000" s="5">
        <f t="shared" si="124"/>
        <v>65.45</v>
      </c>
      <c r="J4000" s="5">
        <f t="shared" si="125"/>
        <v>196.35000000000002</v>
      </c>
    </row>
    <row r="4001" spans="1:10" x14ac:dyDescent="0.25">
      <c r="A4001" t="s">
        <v>99</v>
      </c>
      <c r="B4001" t="s">
        <v>100</v>
      </c>
      <c r="C4001">
        <v>12</v>
      </c>
      <c r="D4001">
        <v>14</v>
      </c>
      <c r="E4001" t="s">
        <v>30</v>
      </c>
      <c r="F4001" s="1" t="s">
        <v>20</v>
      </c>
      <c r="G4001" t="str">
        <f>VLOOKUP(A4001,Total!$A$1:$J$47,8,0)</f>
        <v>Upper: Satin 100 | Sole: Rubber 100</v>
      </c>
      <c r="H4001" s="6">
        <f>VLOOKUP(A4001,Total!$A$1:$J$47,9,0)</f>
        <v>30</v>
      </c>
      <c r="I4001" s="5">
        <f t="shared" si="124"/>
        <v>35.699999999999996</v>
      </c>
      <c r="J4001" s="5">
        <f t="shared" si="125"/>
        <v>428.4</v>
      </c>
    </row>
    <row r="4002" spans="1:10" x14ac:dyDescent="0.25">
      <c r="A4002" t="s">
        <v>87</v>
      </c>
      <c r="B4002" t="s">
        <v>88</v>
      </c>
      <c r="C4002">
        <v>10</v>
      </c>
      <c r="D4002">
        <v>14</v>
      </c>
      <c r="E4002" t="s">
        <v>30</v>
      </c>
      <c r="F4002" s="1" t="s">
        <v>148</v>
      </c>
      <c r="G4002" t="str">
        <f>VLOOKUP(A4002,Total!$A$1:$J$47,8,0)</f>
        <v>Upper: Polyester 100 | Sole: PVC 100</v>
      </c>
      <c r="H4002" s="6">
        <f>VLOOKUP(A4002,Total!$A$1:$J$47,9,0)</f>
        <v>36</v>
      </c>
      <c r="I4002" s="5">
        <f t="shared" si="124"/>
        <v>42.839999999999996</v>
      </c>
      <c r="J4002" s="5">
        <f t="shared" si="125"/>
        <v>428.4</v>
      </c>
    </row>
    <row r="4003" spans="1:10" x14ac:dyDescent="0.25">
      <c r="A4003" t="s">
        <v>134</v>
      </c>
      <c r="B4003" t="s">
        <v>135</v>
      </c>
      <c r="C4003">
        <v>10</v>
      </c>
      <c r="D4003">
        <v>14</v>
      </c>
      <c r="E4003" t="s">
        <v>30</v>
      </c>
      <c r="F4003" s="1" t="s">
        <v>20</v>
      </c>
      <c r="G4003" t="str">
        <f>VLOOKUP(A4003,Total!$A$1:$J$47,8,0)</f>
        <v>Upper: Polyester 100 | Sole: Rubber 100</v>
      </c>
      <c r="H4003" s="6">
        <f>VLOOKUP(A4003,Total!$A$1:$J$47,9,0)</f>
        <v>28</v>
      </c>
      <c r="I4003" s="5">
        <f t="shared" si="124"/>
        <v>33.32</v>
      </c>
      <c r="J4003" s="5">
        <f t="shared" si="125"/>
        <v>333.2</v>
      </c>
    </row>
    <row r="4004" spans="1:10" x14ac:dyDescent="0.25">
      <c r="A4004" t="s">
        <v>110</v>
      </c>
      <c r="B4004" t="s">
        <v>111</v>
      </c>
      <c r="C4004">
        <v>9</v>
      </c>
      <c r="D4004">
        <v>14</v>
      </c>
      <c r="E4004" t="s">
        <v>30</v>
      </c>
      <c r="F4004" s="1" t="s">
        <v>20</v>
      </c>
      <c r="G4004" t="str">
        <f>VLOOKUP(A4004,Total!$A$1:$J$47,8,0)</f>
        <v>Upper: Satin 100 | Sole: Rubber 100</v>
      </c>
      <c r="H4004" s="6">
        <f>VLOOKUP(A4004,Total!$A$1:$J$47,9,0)</f>
        <v>35</v>
      </c>
      <c r="I4004" s="5">
        <f t="shared" si="124"/>
        <v>41.65</v>
      </c>
      <c r="J4004" s="5">
        <f t="shared" si="125"/>
        <v>374.84999999999997</v>
      </c>
    </row>
    <row r="4005" spans="1:10" x14ac:dyDescent="0.25">
      <c r="A4005" t="s">
        <v>117</v>
      </c>
      <c r="B4005" t="s">
        <v>118</v>
      </c>
      <c r="C4005">
        <v>6</v>
      </c>
      <c r="D4005">
        <v>14</v>
      </c>
      <c r="E4005" t="s">
        <v>30</v>
      </c>
      <c r="F4005" s="1" t="s">
        <v>20</v>
      </c>
      <c r="G4005" t="str">
        <f>VLOOKUP(A4005,Total!$A$1:$J$47,8,0)</f>
        <v>Upper: Textile 100 | Sole: Rubber 100</v>
      </c>
      <c r="H4005" s="6">
        <f>VLOOKUP(A4005,Total!$A$1:$J$47,9,0)</f>
        <v>60</v>
      </c>
      <c r="I4005" s="5">
        <f t="shared" si="124"/>
        <v>71.399999999999991</v>
      </c>
      <c r="J4005" s="5">
        <f t="shared" si="125"/>
        <v>428.4</v>
      </c>
    </row>
    <row r="4006" spans="1:10" x14ac:dyDescent="0.25">
      <c r="A4006" t="s">
        <v>123</v>
      </c>
      <c r="B4006" t="s">
        <v>124</v>
      </c>
      <c r="C4006">
        <v>5</v>
      </c>
      <c r="D4006">
        <v>14</v>
      </c>
      <c r="E4006" t="s">
        <v>30</v>
      </c>
      <c r="F4006" s="1" t="s">
        <v>22</v>
      </c>
      <c r="G4006" t="str">
        <f>VLOOKUP(A4006,Total!$A$1:$J$47,8,0)</f>
        <v>Upper: Synthetic Materials Lining And Sock: Synthetic Materials Outer: Other Synthetic Materials</v>
      </c>
      <c r="H4006" s="6">
        <f>VLOOKUP(A4006,Total!$A$1:$J$47,9,0)</f>
        <v>35</v>
      </c>
      <c r="I4006" s="5">
        <f t="shared" si="124"/>
        <v>41.65</v>
      </c>
      <c r="J4006" s="5">
        <f t="shared" si="125"/>
        <v>208.25</v>
      </c>
    </row>
    <row r="4007" spans="1:10" x14ac:dyDescent="0.25">
      <c r="A4007" t="s">
        <v>123</v>
      </c>
      <c r="B4007" t="s">
        <v>124</v>
      </c>
      <c r="C4007">
        <v>5</v>
      </c>
      <c r="D4007">
        <v>14</v>
      </c>
      <c r="E4007" t="s">
        <v>30</v>
      </c>
      <c r="F4007" s="1" t="s">
        <v>22</v>
      </c>
      <c r="G4007" t="str">
        <f>VLOOKUP(A4007,Total!$A$1:$J$47,8,0)</f>
        <v>Upper: Synthetic Materials Lining And Sock: Synthetic Materials Outer: Other Synthetic Materials</v>
      </c>
      <c r="H4007" s="6">
        <f>VLOOKUP(A4007,Total!$A$1:$J$47,9,0)</f>
        <v>35</v>
      </c>
      <c r="I4007" s="5">
        <f t="shared" si="124"/>
        <v>41.65</v>
      </c>
      <c r="J4007" s="5">
        <f t="shared" si="125"/>
        <v>208.25</v>
      </c>
    </row>
    <row r="4008" spans="1:10" x14ac:dyDescent="0.25">
      <c r="A4008" t="s">
        <v>123</v>
      </c>
      <c r="B4008" t="s">
        <v>124</v>
      </c>
      <c r="C4008">
        <v>5</v>
      </c>
      <c r="D4008">
        <v>14</v>
      </c>
      <c r="E4008" t="s">
        <v>30</v>
      </c>
      <c r="F4008" s="1" t="s">
        <v>147</v>
      </c>
      <c r="G4008" t="str">
        <f>VLOOKUP(A4008,Total!$A$1:$J$47,8,0)</f>
        <v>Upper: Synthetic Materials Lining And Sock: Synthetic Materials Outer: Other Synthetic Materials</v>
      </c>
      <c r="H4008" s="6">
        <f>VLOOKUP(A4008,Total!$A$1:$J$47,9,0)</f>
        <v>35</v>
      </c>
      <c r="I4008" s="5">
        <f t="shared" si="124"/>
        <v>41.65</v>
      </c>
      <c r="J4008" s="5">
        <f t="shared" si="125"/>
        <v>208.25</v>
      </c>
    </row>
    <row r="4009" spans="1:10" x14ac:dyDescent="0.25">
      <c r="A4009" t="s">
        <v>126</v>
      </c>
      <c r="B4009" t="s">
        <v>127</v>
      </c>
      <c r="C4009">
        <v>5</v>
      </c>
      <c r="D4009">
        <v>14</v>
      </c>
      <c r="E4009" t="s">
        <v>30</v>
      </c>
      <c r="F4009" s="1" t="s">
        <v>20</v>
      </c>
      <c r="G4009" t="str">
        <f>VLOOKUP(A4009,Total!$A$1:$J$47,8,0)</f>
        <v>Upper: PU 100 | Sole: Rubber 100</v>
      </c>
      <c r="H4009" s="6">
        <f>VLOOKUP(A4009,Total!$A$1:$J$47,9,0)</f>
        <v>38</v>
      </c>
      <c r="I4009" s="5">
        <f t="shared" si="124"/>
        <v>45.22</v>
      </c>
      <c r="J4009" s="5">
        <f t="shared" si="125"/>
        <v>226.1</v>
      </c>
    </row>
    <row r="4010" spans="1:10" x14ac:dyDescent="0.25">
      <c r="A4010" t="s">
        <v>126</v>
      </c>
      <c r="B4010" t="s">
        <v>127</v>
      </c>
      <c r="C4010">
        <v>5</v>
      </c>
      <c r="D4010">
        <v>14</v>
      </c>
      <c r="E4010" t="s">
        <v>30</v>
      </c>
      <c r="F4010" s="1" t="s">
        <v>147</v>
      </c>
      <c r="G4010" t="str">
        <f>VLOOKUP(A4010,Total!$A$1:$J$47,8,0)</f>
        <v>Upper: PU 100 | Sole: Rubber 100</v>
      </c>
      <c r="H4010" s="6">
        <f>VLOOKUP(A4010,Total!$A$1:$J$47,9,0)</f>
        <v>38</v>
      </c>
      <c r="I4010" s="5">
        <f t="shared" si="124"/>
        <v>45.22</v>
      </c>
      <c r="J4010" s="5">
        <f t="shared" si="125"/>
        <v>226.1</v>
      </c>
    </row>
    <row r="4011" spans="1:10" x14ac:dyDescent="0.25">
      <c r="A4011" t="s">
        <v>126</v>
      </c>
      <c r="B4011" t="s">
        <v>127</v>
      </c>
      <c r="C4011">
        <v>5</v>
      </c>
      <c r="D4011">
        <v>14</v>
      </c>
      <c r="E4011" t="s">
        <v>30</v>
      </c>
      <c r="F4011" s="1" t="s">
        <v>20</v>
      </c>
      <c r="G4011" t="str">
        <f>VLOOKUP(A4011,Total!$A$1:$J$47,8,0)</f>
        <v>Upper: PU 100 | Sole: Rubber 100</v>
      </c>
      <c r="H4011" s="6">
        <f>VLOOKUP(A4011,Total!$A$1:$J$47,9,0)</f>
        <v>38</v>
      </c>
      <c r="I4011" s="5">
        <f t="shared" si="124"/>
        <v>45.22</v>
      </c>
      <c r="J4011" s="5">
        <f t="shared" si="125"/>
        <v>226.1</v>
      </c>
    </row>
    <row r="4012" spans="1:10" x14ac:dyDescent="0.25">
      <c r="A4012" t="s">
        <v>126</v>
      </c>
      <c r="B4012" t="s">
        <v>127</v>
      </c>
      <c r="C4012">
        <v>5</v>
      </c>
      <c r="D4012">
        <v>14</v>
      </c>
      <c r="E4012" t="s">
        <v>30</v>
      </c>
      <c r="F4012" s="1" t="s">
        <v>22</v>
      </c>
      <c r="G4012" t="str">
        <f>VLOOKUP(A4012,Total!$A$1:$J$47,8,0)</f>
        <v>Upper: PU 100 | Sole: Rubber 100</v>
      </c>
      <c r="H4012" s="6">
        <f>VLOOKUP(A4012,Total!$A$1:$J$47,9,0)</f>
        <v>38</v>
      </c>
      <c r="I4012" s="5">
        <f t="shared" si="124"/>
        <v>45.22</v>
      </c>
      <c r="J4012" s="5">
        <f t="shared" si="125"/>
        <v>226.1</v>
      </c>
    </row>
    <row r="4013" spans="1:10" x14ac:dyDescent="0.25">
      <c r="A4013" t="s">
        <v>138</v>
      </c>
      <c r="B4013" t="s">
        <v>139</v>
      </c>
      <c r="C4013">
        <v>5</v>
      </c>
      <c r="D4013">
        <v>14</v>
      </c>
      <c r="E4013" t="s">
        <v>30</v>
      </c>
      <c r="F4013" s="1" t="s">
        <v>147</v>
      </c>
      <c r="G4013" t="str">
        <f>VLOOKUP(A4013,Total!$A$1:$J$47,8,0)</f>
        <v>Upper: PU 100 | Sole: Plastic 100</v>
      </c>
      <c r="H4013" s="6">
        <f>VLOOKUP(A4013,Total!$A$1:$J$47,9,0)</f>
        <v>38</v>
      </c>
      <c r="I4013" s="5">
        <f t="shared" si="124"/>
        <v>45.22</v>
      </c>
      <c r="J4013" s="5">
        <f t="shared" si="125"/>
        <v>226.1</v>
      </c>
    </row>
    <row r="4014" spans="1:10" x14ac:dyDescent="0.25">
      <c r="A4014" t="s">
        <v>120</v>
      </c>
      <c r="B4014" t="s">
        <v>121</v>
      </c>
      <c r="C4014">
        <v>4</v>
      </c>
      <c r="D4014">
        <v>14</v>
      </c>
      <c r="E4014" t="s">
        <v>30</v>
      </c>
      <c r="F4014" s="1" t="s">
        <v>148</v>
      </c>
      <c r="G4014" t="str">
        <f>VLOOKUP(A4014,Total!$A$1:$J$47,8,0)</f>
        <v>Upper-100% Polyester  sock-100% polyurethane outsole-TPR</v>
      </c>
      <c r="H4014" s="6">
        <f>VLOOKUP(A4014,Total!$A$1:$J$47,9,0)</f>
        <v>35</v>
      </c>
      <c r="I4014" s="5">
        <f t="shared" si="124"/>
        <v>41.65</v>
      </c>
      <c r="J4014" s="5">
        <f t="shared" si="125"/>
        <v>166.6</v>
      </c>
    </row>
    <row r="4015" spans="1:10" x14ac:dyDescent="0.25">
      <c r="A4015" t="s">
        <v>63</v>
      </c>
      <c r="B4015" t="s">
        <v>64</v>
      </c>
      <c r="C4015">
        <v>4</v>
      </c>
      <c r="D4015">
        <v>14</v>
      </c>
      <c r="E4015" t="s">
        <v>30</v>
      </c>
      <c r="F4015" s="1" t="s">
        <v>20</v>
      </c>
      <c r="G4015" t="str">
        <f>VLOOKUP(A4015,Total!$A$1:$J$47,8,0)</f>
        <v>Upper: Synthetic Leather Materials Lining And Sock: Synthetic Materials Outer: Other Synthetic Mater</v>
      </c>
      <c r="H4015" s="6">
        <f>VLOOKUP(A4015,Total!$A$1:$J$47,9,0)</f>
        <v>55</v>
      </c>
      <c r="I4015" s="5">
        <f t="shared" si="124"/>
        <v>65.45</v>
      </c>
      <c r="J4015" s="5">
        <f t="shared" si="125"/>
        <v>261.8</v>
      </c>
    </row>
    <row r="4016" spans="1:10" x14ac:dyDescent="0.25">
      <c r="A4016" t="s">
        <v>132</v>
      </c>
      <c r="B4016" t="s">
        <v>133</v>
      </c>
      <c r="C4016">
        <v>4</v>
      </c>
      <c r="D4016">
        <v>14</v>
      </c>
      <c r="E4016" t="s">
        <v>30</v>
      </c>
      <c r="F4016" s="1" t="s">
        <v>14</v>
      </c>
      <c r="G4016" t="str">
        <f>VLOOKUP(A4016,Total!$A$1:$J$47,8,0)</f>
        <v>Upper: PU 100 | Sole: Rubber 100</v>
      </c>
      <c r="H4016" s="6">
        <f>VLOOKUP(A4016,Total!$A$1:$J$47,9,0)</f>
        <v>55</v>
      </c>
      <c r="I4016" s="5">
        <f t="shared" si="124"/>
        <v>65.45</v>
      </c>
      <c r="J4016" s="5">
        <f t="shared" si="125"/>
        <v>261.8</v>
      </c>
    </row>
    <row r="4017" spans="1:10" x14ac:dyDescent="0.25">
      <c r="A4017" t="s">
        <v>61</v>
      </c>
      <c r="B4017" t="s">
        <v>62</v>
      </c>
      <c r="C4017">
        <v>4</v>
      </c>
      <c r="D4017">
        <v>14</v>
      </c>
      <c r="E4017" t="s">
        <v>30</v>
      </c>
      <c r="F4017" s="1" t="s">
        <v>147</v>
      </c>
      <c r="G4017" t="str">
        <f>VLOOKUP(A4017,Total!$A$1:$J$47,8,0)</f>
        <v>Upper: PU 100 | Sole: Rubber 100</v>
      </c>
      <c r="H4017" s="6">
        <f>VLOOKUP(A4017,Total!$A$1:$J$47,9,0)</f>
        <v>55</v>
      </c>
      <c r="I4017" s="5">
        <f t="shared" si="124"/>
        <v>65.45</v>
      </c>
      <c r="J4017" s="5">
        <f t="shared" si="125"/>
        <v>261.8</v>
      </c>
    </row>
    <row r="4018" spans="1:10" x14ac:dyDescent="0.25">
      <c r="A4018" t="s">
        <v>61</v>
      </c>
      <c r="B4018" t="s">
        <v>62</v>
      </c>
      <c r="C4018">
        <v>4</v>
      </c>
      <c r="D4018">
        <v>14</v>
      </c>
      <c r="E4018" t="s">
        <v>30</v>
      </c>
      <c r="F4018" s="1" t="s">
        <v>20</v>
      </c>
      <c r="G4018" t="str">
        <f>VLOOKUP(A4018,Total!$A$1:$J$47,8,0)</f>
        <v>Upper: PU 100 | Sole: Rubber 100</v>
      </c>
      <c r="H4018" s="6">
        <f>VLOOKUP(A4018,Total!$A$1:$J$47,9,0)</f>
        <v>55</v>
      </c>
      <c r="I4018" s="5">
        <f t="shared" si="124"/>
        <v>65.45</v>
      </c>
      <c r="J4018" s="5">
        <f t="shared" si="125"/>
        <v>261.8</v>
      </c>
    </row>
    <row r="4019" spans="1:10" x14ac:dyDescent="0.25">
      <c r="A4019" t="s">
        <v>61</v>
      </c>
      <c r="B4019" t="s">
        <v>62</v>
      </c>
      <c r="C4019">
        <v>4</v>
      </c>
      <c r="D4019">
        <v>14</v>
      </c>
      <c r="E4019" t="s">
        <v>30</v>
      </c>
      <c r="F4019" s="1" t="s">
        <v>148</v>
      </c>
      <c r="G4019" t="str">
        <f>VLOOKUP(A4019,Total!$A$1:$J$47,8,0)</f>
        <v>Upper: PU 100 | Sole: Rubber 100</v>
      </c>
      <c r="H4019" s="6">
        <f>VLOOKUP(A4019,Total!$A$1:$J$47,9,0)</f>
        <v>55</v>
      </c>
      <c r="I4019" s="5">
        <f t="shared" si="124"/>
        <v>65.45</v>
      </c>
      <c r="J4019" s="5">
        <f t="shared" si="125"/>
        <v>261.8</v>
      </c>
    </row>
    <row r="4020" spans="1:10" x14ac:dyDescent="0.25">
      <c r="A4020" t="s">
        <v>114</v>
      </c>
      <c r="B4020" t="s">
        <v>115</v>
      </c>
      <c r="C4020">
        <v>4</v>
      </c>
      <c r="D4020">
        <v>14</v>
      </c>
      <c r="E4020" t="s">
        <v>30</v>
      </c>
      <c r="F4020" s="1" t="s">
        <v>14</v>
      </c>
      <c r="G4020" t="str">
        <f>VLOOKUP(A4020,Total!$A$1:$J$47,8,0)</f>
        <v>Upper: PU 100 | Sole: Rubber 100</v>
      </c>
      <c r="H4020" s="6">
        <f>VLOOKUP(A4020,Total!$A$1:$J$47,9,0)</f>
        <v>60</v>
      </c>
      <c r="I4020" s="5">
        <f t="shared" si="124"/>
        <v>71.399999999999991</v>
      </c>
      <c r="J4020" s="5">
        <f t="shared" si="125"/>
        <v>285.59999999999997</v>
      </c>
    </row>
    <row r="4021" spans="1:10" x14ac:dyDescent="0.25">
      <c r="A4021" t="s">
        <v>114</v>
      </c>
      <c r="B4021" t="s">
        <v>115</v>
      </c>
      <c r="C4021">
        <v>4</v>
      </c>
      <c r="D4021">
        <v>14</v>
      </c>
      <c r="E4021" t="s">
        <v>30</v>
      </c>
      <c r="F4021" s="1" t="s">
        <v>20</v>
      </c>
      <c r="G4021" t="str">
        <f>VLOOKUP(A4021,Total!$A$1:$J$47,8,0)</f>
        <v>Upper: PU 100 | Sole: Rubber 100</v>
      </c>
      <c r="H4021" s="6">
        <f>VLOOKUP(A4021,Total!$A$1:$J$47,9,0)</f>
        <v>60</v>
      </c>
      <c r="I4021" s="5">
        <f t="shared" si="124"/>
        <v>71.399999999999991</v>
      </c>
      <c r="J4021" s="5">
        <f t="shared" si="125"/>
        <v>285.59999999999997</v>
      </c>
    </row>
    <row r="4022" spans="1:10" x14ac:dyDescent="0.25">
      <c r="A4022" t="s">
        <v>114</v>
      </c>
      <c r="B4022" t="s">
        <v>115</v>
      </c>
      <c r="C4022">
        <v>4</v>
      </c>
      <c r="D4022">
        <v>14</v>
      </c>
      <c r="E4022" t="s">
        <v>30</v>
      </c>
      <c r="F4022" s="1" t="s">
        <v>147</v>
      </c>
      <c r="G4022" t="str">
        <f>VLOOKUP(A4022,Total!$A$1:$J$47,8,0)</f>
        <v>Upper: PU 100 | Sole: Rubber 100</v>
      </c>
      <c r="H4022" s="6">
        <f>VLOOKUP(A4022,Total!$A$1:$J$47,9,0)</f>
        <v>60</v>
      </c>
      <c r="I4022" s="5">
        <f t="shared" si="124"/>
        <v>71.399999999999991</v>
      </c>
      <c r="J4022" s="5">
        <f t="shared" si="125"/>
        <v>285.59999999999997</v>
      </c>
    </row>
    <row r="4023" spans="1:10" x14ac:dyDescent="0.25">
      <c r="A4023" t="s">
        <v>105</v>
      </c>
      <c r="B4023" t="s">
        <v>106</v>
      </c>
      <c r="C4023">
        <v>2</v>
      </c>
      <c r="D4023">
        <v>14</v>
      </c>
      <c r="E4023" t="s">
        <v>30</v>
      </c>
      <c r="F4023" s="1" t="s">
        <v>22</v>
      </c>
      <c r="G4023" t="str">
        <f>VLOOKUP(A4023,Total!$A$1:$J$47,8,0)</f>
        <v>Upper: PU 100 | Sole: Rubber 100</v>
      </c>
      <c r="H4023" s="6">
        <f>VLOOKUP(A4023,Total!$A$1:$J$47,9,0)</f>
        <v>50</v>
      </c>
      <c r="I4023" s="5">
        <f t="shared" si="124"/>
        <v>59.5</v>
      </c>
      <c r="J4023" s="5">
        <f t="shared" si="125"/>
        <v>119</v>
      </c>
    </row>
    <row r="4024" spans="1:10" x14ac:dyDescent="0.25">
      <c r="A4024" t="s">
        <v>123</v>
      </c>
      <c r="B4024" t="s">
        <v>124</v>
      </c>
      <c r="C4024">
        <v>2</v>
      </c>
      <c r="D4024">
        <v>14</v>
      </c>
      <c r="E4024" t="s">
        <v>30</v>
      </c>
      <c r="F4024" s="1" t="s">
        <v>20</v>
      </c>
      <c r="G4024" t="str">
        <f>VLOOKUP(A4024,Total!$A$1:$J$47,8,0)</f>
        <v>Upper: Synthetic Materials Lining And Sock: Synthetic Materials Outer: Other Synthetic Materials</v>
      </c>
      <c r="H4024" s="6">
        <f>VLOOKUP(A4024,Total!$A$1:$J$47,9,0)</f>
        <v>35</v>
      </c>
      <c r="I4024" s="5">
        <f t="shared" si="124"/>
        <v>41.65</v>
      </c>
      <c r="J4024" s="5">
        <f t="shared" si="125"/>
        <v>83.3</v>
      </c>
    </row>
    <row r="4025" spans="1:10" x14ac:dyDescent="0.25">
      <c r="A4025" t="s">
        <v>94</v>
      </c>
      <c r="B4025" t="s">
        <v>95</v>
      </c>
      <c r="C4025">
        <v>8</v>
      </c>
      <c r="D4025">
        <v>15</v>
      </c>
      <c r="E4025" t="s">
        <v>30</v>
      </c>
      <c r="F4025" s="1" t="s">
        <v>22</v>
      </c>
      <c r="G4025" t="str">
        <f>VLOOKUP(A4025,Total!$A$1:$J$47,8,0)</f>
        <v>Upper: PU 100 | Sole: Rubber 100</v>
      </c>
      <c r="H4025" s="6">
        <f>VLOOKUP(A4025,Total!$A$1:$J$47,9,0)</f>
        <v>50</v>
      </c>
      <c r="I4025" s="5">
        <f t="shared" si="124"/>
        <v>59.5</v>
      </c>
      <c r="J4025" s="5">
        <f t="shared" si="125"/>
        <v>476</v>
      </c>
    </row>
    <row r="4026" spans="1:10" x14ac:dyDescent="0.25">
      <c r="A4026" t="s">
        <v>80</v>
      </c>
      <c r="B4026" t="s">
        <v>81</v>
      </c>
      <c r="C4026">
        <v>6</v>
      </c>
      <c r="D4026">
        <v>15</v>
      </c>
      <c r="E4026" t="s">
        <v>30</v>
      </c>
      <c r="F4026" s="1" t="s">
        <v>31</v>
      </c>
      <c r="G4026" t="str">
        <f>VLOOKUP(A4026,Total!$A$1:$J$47,8,0)</f>
        <v>Upper: PU 100 | Sole: Rubber 100</v>
      </c>
      <c r="H4026" s="6">
        <f>VLOOKUP(A4026,Total!$A$1:$J$47,9,0)</f>
        <v>50</v>
      </c>
      <c r="I4026" s="5">
        <f t="shared" si="124"/>
        <v>59.5</v>
      </c>
      <c r="J4026" s="5">
        <f t="shared" si="125"/>
        <v>357</v>
      </c>
    </row>
    <row r="4027" spans="1:10" x14ac:dyDescent="0.25">
      <c r="A4027" t="s">
        <v>80</v>
      </c>
      <c r="B4027" t="s">
        <v>81</v>
      </c>
      <c r="C4027">
        <v>6</v>
      </c>
      <c r="D4027">
        <v>15</v>
      </c>
      <c r="E4027" t="s">
        <v>30</v>
      </c>
      <c r="F4027" s="1" t="s">
        <v>148</v>
      </c>
      <c r="G4027" t="str">
        <f>VLOOKUP(A4027,Total!$A$1:$J$47,8,0)</f>
        <v>Upper: PU 100 | Sole: Rubber 100</v>
      </c>
      <c r="H4027" s="6">
        <f>VLOOKUP(A4027,Total!$A$1:$J$47,9,0)</f>
        <v>50</v>
      </c>
      <c r="I4027" s="5">
        <f t="shared" si="124"/>
        <v>59.5</v>
      </c>
      <c r="J4027" s="5">
        <f t="shared" si="125"/>
        <v>357</v>
      </c>
    </row>
    <row r="4028" spans="1:10" x14ac:dyDescent="0.25">
      <c r="A4028" t="s">
        <v>126</v>
      </c>
      <c r="B4028" t="s">
        <v>127</v>
      </c>
      <c r="C4028">
        <v>5</v>
      </c>
      <c r="D4028">
        <v>15</v>
      </c>
      <c r="E4028" t="s">
        <v>30</v>
      </c>
      <c r="F4028" s="1" t="s">
        <v>22</v>
      </c>
      <c r="G4028" t="str">
        <f>VLOOKUP(A4028,Total!$A$1:$J$47,8,0)</f>
        <v>Upper: PU 100 | Sole: Rubber 100</v>
      </c>
      <c r="H4028" s="6">
        <f>VLOOKUP(A4028,Total!$A$1:$J$47,9,0)</f>
        <v>38</v>
      </c>
      <c r="I4028" s="5">
        <f t="shared" si="124"/>
        <v>45.22</v>
      </c>
      <c r="J4028" s="5">
        <f t="shared" si="125"/>
        <v>226.1</v>
      </c>
    </row>
    <row r="4029" spans="1:10" x14ac:dyDescent="0.25">
      <c r="A4029" t="s">
        <v>126</v>
      </c>
      <c r="B4029" t="s">
        <v>127</v>
      </c>
      <c r="C4029">
        <v>5</v>
      </c>
      <c r="D4029">
        <v>15</v>
      </c>
      <c r="E4029" t="s">
        <v>30</v>
      </c>
      <c r="F4029" s="1" t="s">
        <v>20</v>
      </c>
      <c r="G4029" t="str">
        <f>VLOOKUP(A4029,Total!$A$1:$J$47,8,0)</f>
        <v>Upper: PU 100 | Sole: Rubber 100</v>
      </c>
      <c r="H4029" s="6">
        <f>VLOOKUP(A4029,Total!$A$1:$J$47,9,0)</f>
        <v>38</v>
      </c>
      <c r="I4029" s="5">
        <f t="shared" si="124"/>
        <v>45.22</v>
      </c>
      <c r="J4029" s="5">
        <f t="shared" si="125"/>
        <v>226.1</v>
      </c>
    </row>
    <row r="4030" spans="1:10" x14ac:dyDescent="0.25">
      <c r="A4030" t="s">
        <v>126</v>
      </c>
      <c r="B4030" t="s">
        <v>127</v>
      </c>
      <c r="C4030">
        <v>5</v>
      </c>
      <c r="D4030">
        <v>15</v>
      </c>
      <c r="E4030" t="s">
        <v>30</v>
      </c>
      <c r="F4030" s="1" t="s">
        <v>148</v>
      </c>
      <c r="G4030" t="str">
        <f>VLOOKUP(A4030,Total!$A$1:$J$47,8,0)</f>
        <v>Upper: PU 100 | Sole: Rubber 100</v>
      </c>
      <c r="H4030" s="6">
        <f>VLOOKUP(A4030,Total!$A$1:$J$47,9,0)</f>
        <v>38</v>
      </c>
      <c r="I4030" s="5">
        <f t="shared" si="124"/>
        <v>45.22</v>
      </c>
      <c r="J4030" s="5">
        <f t="shared" si="125"/>
        <v>226.1</v>
      </c>
    </row>
    <row r="4031" spans="1:10" x14ac:dyDescent="0.25">
      <c r="A4031" t="s">
        <v>126</v>
      </c>
      <c r="B4031" t="s">
        <v>127</v>
      </c>
      <c r="C4031">
        <v>5</v>
      </c>
      <c r="D4031">
        <v>15</v>
      </c>
      <c r="E4031" t="s">
        <v>30</v>
      </c>
      <c r="F4031" s="1" t="s">
        <v>31</v>
      </c>
      <c r="G4031" t="str">
        <f>VLOOKUP(A4031,Total!$A$1:$J$47,8,0)</f>
        <v>Upper: PU 100 | Sole: Rubber 100</v>
      </c>
      <c r="H4031" s="6">
        <f>VLOOKUP(A4031,Total!$A$1:$J$47,9,0)</f>
        <v>38</v>
      </c>
      <c r="I4031" s="5">
        <f t="shared" si="124"/>
        <v>45.22</v>
      </c>
      <c r="J4031" s="5">
        <f t="shared" si="125"/>
        <v>226.1</v>
      </c>
    </row>
    <row r="4032" spans="1:10" x14ac:dyDescent="0.25">
      <c r="A4032" t="s">
        <v>126</v>
      </c>
      <c r="B4032" t="s">
        <v>127</v>
      </c>
      <c r="C4032">
        <v>5</v>
      </c>
      <c r="D4032">
        <v>15</v>
      </c>
      <c r="E4032" t="s">
        <v>30</v>
      </c>
      <c r="F4032" s="1" t="s">
        <v>20</v>
      </c>
      <c r="G4032" t="str">
        <f>VLOOKUP(A4032,Total!$A$1:$J$47,8,0)</f>
        <v>Upper: PU 100 | Sole: Rubber 100</v>
      </c>
      <c r="H4032" s="6">
        <f>VLOOKUP(A4032,Total!$A$1:$J$47,9,0)</f>
        <v>38</v>
      </c>
      <c r="I4032" s="5">
        <f t="shared" si="124"/>
        <v>45.22</v>
      </c>
      <c r="J4032" s="5">
        <f t="shared" si="125"/>
        <v>226.1</v>
      </c>
    </row>
    <row r="4033" spans="1:10" x14ac:dyDescent="0.25">
      <c r="A4033" t="s">
        <v>126</v>
      </c>
      <c r="B4033" t="s">
        <v>127</v>
      </c>
      <c r="C4033">
        <v>5</v>
      </c>
      <c r="D4033">
        <v>15</v>
      </c>
      <c r="E4033" t="s">
        <v>30</v>
      </c>
      <c r="F4033" s="1" t="s">
        <v>20</v>
      </c>
      <c r="G4033" t="str">
        <f>VLOOKUP(A4033,Total!$A$1:$J$47,8,0)</f>
        <v>Upper: PU 100 | Sole: Rubber 100</v>
      </c>
      <c r="H4033" s="6">
        <f>VLOOKUP(A4033,Total!$A$1:$J$47,9,0)</f>
        <v>38</v>
      </c>
      <c r="I4033" s="5">
        <f t="shared" si="124"/>
        <v>45.22</v>
      </c>
      <c r="J4033" s="5">
        <f t="shared" si="125"/>
        <v>226.1</v>
      </c>
    </row>
    <row r="4034" spans="1:10" x14ac:dyDescent="0.25">
      <c r="A4034" t="s">
        <v>114</v>
      </c>
      <c r="B4034" t="s">
        <v>115</v>
      </c>
      <c r="C4034">
        <v>4</v>
      </c>
      <c r="D4034">
        <v>15</v>
      </c>
      <c r="E4034" t="s">
        <v>30</v>
      </c>
      <c r="F4034" s="1" t="s">
        <v>147</v>
      </c>
      <c r="G4034" t="str">
        <f>VLOOKUP(A4034,Total!$A$1:$J$47,8,0)</f>
        <v>Upper: PU 100 | Sole: Rubber 100</v>
      </c>
      <c r="H4034" s="6">
        <f>VLOOKUP(A4034,Total!$A$1:$J$47,9,0)</f>
        <v>60</v>
      </c>
      <c r="I4034" s="5">
        <f t="shared" si="124"/>
        <v>71.399999999999991</v>
      </c>
      <c r="J4034" s="5">
        <f t="shared" si="125"/>
        <v>285.59999999999997</v>
      </c>
    </row>
    <row r="4035" spans="1:10" x14ac:dyDescent="0.25">
      <c r="A4035" t="s">
        <v>114</v>
      </c>
      <c r="B4035" t="s">
        <v>115</v>
      </c>
      <c r="C4035">
        <v>4</v>
      </c>
      <c r="D4035">
        <v>15</v>
      </c>
      <c r="E4035" t="s">
        <v>30</v>
      </c>
      <c r="F4035" s="1" t="s">
        <v>20</v>
      </c>
      <c r="G4035" t="str">
        <f>VLOOKUP(A4035,Total!$A$1:$J$47,8,0)</f>
        <v>Upper: PU 100 | Sole: Rubber 100</v>
      </c>
      <c r="H4035" s="6">
        <f>VLOOKUP(A4035,Total!$A$1:$J$47,9,0)</f>
        <v>60</v>
      </c>
      <c r="I4035" s="5">
        <f t="shared" ref="I4035:I4098" si="126">H4035*1.19</f>
        <v>71.399999999999991</v>
      </c>
      <c r="J4035" s="5">
        <f t="shared" ref="J4035:J4098" si="127">I4035*C4035</f>
        <v>285.59999999999997</v>
      </c>
    </row>
    <row r="4036" spans="1:10" x14ac:dyDescent="0.25">
      <c r="A4036" t="s">
        <v>114</v>
      </c>
      <c r="B4036" t="s">
        <v>115</v>
      </c>
      <c r="C4036">
        <v>4</v>
      </c>
      <c r="D4036">
        <v>15</v>
      </c>
      <c r="E4036" t="s">
        <v>30</v>
      </c>
      <c r="F4036" s="1" t="s">
        <v>31</v>
      </c>
      <c r="G4036" t="str">
        <f>VLOOKUP(A4036,Total!$A$1:$J$47,8,0)</f>
        <v>Upper: PU 100 | Sole: Rubber 100</v>
      </c>
      <c r="H4036" s="6">
        <f>VLOOKUP(A4036,Total!$A$1:$J$47,9,0)</f>
        <v>60</v>
      </c>
      <c r="I4036" s="5">
        <f t="shared" si="126"/>
        <v>71.399999999999991</v>
      </c>
      <c r="J4036" s="5">
        <f t="shared" si="127"/>
        <v>285.59999999999997</v>
      </c>
    </row>
    <row r="4037" spans="1:10" x14ac:dyDescent="0.25">
      <c r="A4037" t="s">
        <v>114</v>
      </c>
      <c r="B4037" t="s">
        <v>115</v>
      </c>
      <c r="C4037">
        <v>4</v>
      </c>
      <c r="D4037">
        <v>15</v>
      </c>
      <c r="E4037" t="s">
        <v>30</v>
      </c>
      <c r="F4037" s="1" t="s">
        <v>14</v>
      </c>
      <c r="G4037" t="str">
        <f>VLOOKUP(A4037,Total!$A$1:$J$47,8,0)</f>
        <v>Upper: PU 100 | Sole: Rubber 100</v>
      </c>
      <c r="H4037" s="6">
        <f>VLOOKUP(A4037,Total!$A$1:$J$47,9,0)</f>
        <v>60</v>
      </c>
      <c r="I4037" s="5">
        <f t="shared" si="126"/>
        <v>71.399999999999991</v>
      </c>
      <c r="J4037" s="5">
        <f t="shared" si="127"/>
        <v>285.59999999999997</v>
      </c>
    </row>
    <row r="4038" spans="1:10" x14ac:dyDescent="0.25">
      <c r="A4038" t="s">
        <v>114</v>
      </c>
      <c r="B4038" t="s">
        <v>115</v>
      </c>
      <c r="C4038">
        <v>4</v>
      </c>
      <c r="D4038">
        <v>15</v>
      </c>
      <c r="E4038" t="s">
        <v>30</v>
      </c>
      <c r="F4038" s="1" t="s">
        <v>20</v>
      </c>
      <c r="G4038" t="str">
        <f>VLOOKUP(A4038,Total!$A$1:$J$47,8,0)</f>
        <v>Upper: PU 100 | Sole: Rubber 100</v>
      </c>
      <c r="H4038" s="6">
        <f>VLOOKUP(A4038,Total!$A$1:$J$47,9,0)</f>
        <v>60</v>
      </c>
      <c r="I4038" s="5">
        <f t="shared" si="126"/>
        <v>71.399999999999991</v>
      </c>
      <c r="J4038" s="5">
        <f t="shared" si="127"/>
        <v>285.59999999999997</v>
      </c>
    </row>
    <row r="4039" spans="1:10" x14ac:dyDescent="0.25">
      <c r="A4039" t="s">
        <v>114</v>
      </c>
      <c r="B4039" t="s">
        <v>115</v>
      </c>
      <c r="C4039">
        <v>4</v>
      </c>
      <c r="D4039">
        <v>15</v>
      </c>
      <c r="E4039" t="s">
        <v>30</v>
      </c>
      <c r="F4039" s="1" t="s">
        <v>20</v>
      </c>
      <c r="G4039" t="str">
        <f>VLOOKUP(A4039,Total!$A$1:$J$47,8,0)</f>
        <v>Upper: PU 100 | Sole: Rubber 100</v>
      </c>
      <c r="H4039" s="6">
        <f>VLOOKUP(A4039,Total!$A$1:$J$47,9,0)</f>
        <v>60</v>
      </c>
      <c r="I4039" s="5">
        <f t="shared" si="126"/>
        <v>71.399999999999991</v>
      </c>
      <c r="J4039" s="5">
        <f t="shared" si="127"/>
        <v>285.59999999999997</v>
      </c>
    </row>
    <row r="4040" spans="1:10" x14ac:dyDescent="0.25">
      <c r="A4040" t="s">
        <v>114</v>
      </c>
      <c r="B4040" t="s">
        <v>115</v>
      </c>
      <c r="C4040">
        <v>4</v>
      </c>
      <c r="D4040">
        <v>15</v>
      </c>
      <c r="E4040" t="s">
        <v>30</v>
      </c>
      <c r="F4040" s="1" t="s">
        <v>147</v>
      </c>
      <c r="G4040" t="str">
        <f>VLOOKUP(A4040,Total!$A$1:$J$47,8,0)</f>
        <v>Upper: PU 100 | Sole: Rubber 100</v>
      </c>
      <c r="H4040" s="6">
        <f>VLOOKUP(A4040,Total!$A$1:$J$47,9,0)</f>
        <v>60</v>
      </c>
      <c r="I4040" s="5">
        <f t="shared" si="126"/>
        <v>71.399999999999991</v>
      </c>
      <c r="J4040" s="5">
        <f t="shared" si="127"/>
        <v>285.59999999999997</v>
      </c>
    </row>
    <row r="4041" spans="1:10" x14ac:dyDescent="0.25">
      <c r="A4041" t="s">
        <v>114</v>
      </c>
      <c r="B4041" t="s">
        <v>115</v>
      </c>
      <c r="C4041">
        <v>4</v>
      </c>
      <c r="D4041">
        <v>15</v>
      </c>
      <c r="E4041" t="s">
        <v>30</v>
      </c>
      <c r="F4041" s="1" t="s">
        <v>147</v>
      </c>
      <c r="G4041" t="str">
        <f>VLOOKUP(A4041,Total!$A$1:$J$47,8,0)</f>
        <v>Upper: PU 100 | Sole: Rubber 100</v>
      </c>
      <c r="H4041" s="6">
        <f>VLOOKUP(A4041,Total!$A$1:$J$47,9,0)</f>
        <v>60</v>
      </c>
      <c r="I4041" s="5">
        <f t="shared" si="126"/>
        <v>71.399999999999991</v>
      </c>
      <c r="J4041" s="5">
        <f t="shared" si="127"/>
        <v>285.59999999999997</v>
      </c>
    </row>
    <row r="4042" spans="1:10" x14ac:dyDescent="0.25">
      <c r="A4042" t="s">
        <v>63</v>
      </c>
      <c r="B4042" t="s">
        <v>64</v>
      </c>
      <c r="C4042">
        <v>4</v>
      </c>
      <c r="D4042">
        <v>15</v>
      </c>
      <c r="E4042" t="s">
        <v>30</v>
      </c>
      <c r="F4042" s="1" t="s">
        <v>148</v>
      </c>
      <c r="G4042" t="str">
        <f>VLOOKUP(A4042,Total!$A$1:$J$47,8,0)</f>
        <v>Upper: Synthetic Leather Materials Lining And Sock: Synthetic Materials Outer: Other Synthetic Mater</v>
      </c>
      <c r="H4042" s="6">
        <f>VLOOKUP(A4042,Total!$A$1:$J$47,9,0)</f>
        <v>55</v>
      </c>
      <c r="I4042" s="5">
        <f t="shared" si="126"/>
        <v>65.45</v>
      </c>
      <c r="J4042" s="5">
        <f t="shared" si="127"/>
        <v>261.8</v>
      </c>
    </row>
    <row r="4043" spans="1:10" x14ac:dyDescent="0.25">
      <c r="A4043" t="s">
        <v>123</v>
      </c>
      <c r="B4043" t="s">
        <v>124</v>
      </c>
      <c r="C4043">
        <v>4</v>
      </c>
      <c r="D4043">
        <v>15</v>
      </c>
      <c r="E4043" t="s">
        <v>30</v>
      </c>
      <c r="F4043" s="1" t="s">
        <v>20</v>
      </c>
      <c r="G4043" t="str">
        <f>VLOOKUP(A4043,Total!$A$1:$J$47,8,0)</f>
        <v>Upper: Synthetic Materials Lining And Sock: Synthetic Materials Outer: Other Synthetic Materials</v>
      </c>
      <c r="H4043" s="6">
        <f>VLOOKUP(A4043,Total!$A$1:$J$47,9,0)</f>
        <v>35</v>
      </c>
      <c r="I4043" s="5">
        <f t="shared" si="126"/>
        <v>41.65</v>
      </c>
      <c r="J4043" s="5">
        <f t="shared" si="127"/>
        <v>166.6</v>
      </c>
    </row>
    <row r="4044" spans="1:10" x14ac:dyDescent="0.25">
      <c r="A4044" t="s">
        <v>114</v>
      </c>
      <c r="B4044" t="s">
        <v>115</v>
      </c>
      <c r="C4044">
        <v>4</v>
      </c>
      <c r="D4044">
        <v>15</v>
      </c>
      <c r="E4044" t="s">
        <v>30</v>
      </c>
      <c r="F4044" s="1" t="s">
        <v>22</v>
      </c>
      <c r="G4044" t="str">
        <f>VLOOKUP(A4044,Total!$A$1:$J$47,8,0)</f>
        <v>Upper: PU 100 | Sole: Rubber 100</v>
      </c>
      <c r="H4044" s="6">
        <f>VLOOKUP(A4044,Total!$A$1:$J$47,9,0)</f>
        <v>60</v>
      </c>
      <c r="I4044" s="5">
        <f t="shared" si="126"/>
        <v>71.399999999999991</v>
      </c>
      <c r="J4044" s="5">
        <f t="shared" si="127"/>
        <v>285.59999999999997</v>
      </c>
    </row>
    <row r="4045" spans="1:10" x14ac:dyDescent="0.25">
      <c r="A4045" t="s">
        <v>123</v>
      </c>
      <c r="B4045" t="s">
        <v>124</v>
      </c>
      <c r="C4045">
        <v>4</v>
      </c>
      <c r="D4045">
        <v>15</v>
      </c>
      <c r="E4045" t="s">
        <v>30</v>
      </c>
      <c r="F4045" s="1" t="s">
        <v>147</v>
      </c>
      <c r="G4045" t="str">
        <f>VLOOKUP(A4045,Total!$A$1:$J$47,8,0)</f>
        <v>Upper: Synthetic Materials Lining And Sock: Synthetic Materials Outer: Other Synthetic Materials</v>
      </c>
      <c r="H4045" s="6">
        <f>VLOOKUP(A4045,Total!$A$1:$J$47,9,0)</f>
        <v>35</v>
      </c>
      <c r="I4045" s="5">
        <f t="shared" si="126"/>
        <v>41.65</v>
      </c>
      <c r="J4045" s="5">
        <f t="shared" si="127"/>
        <v>166.6</v>
      </c>
    </row>
    <row r="4046" spans="1:10" x14ac:dyDescent="0.25">
      <c r="A4046" t="s">
        <v>114</v>
      </c>
      <c r="B4046" t="s">
        <v>115</v>
      </c>
      <c r="C4046">
        <v>4</v>
      </c>
      <c r="D4046">
        <v>15</v>
      </c>
      <c r="E4046" t="s">
        <v>30</v>
      </c>
      <c r="F4046" s="1" t="s">
        <v>147</v>
      </c>
      <c r="G4046" t="str">
        <f>VLOOKUP(A4046,Total!$A$1:$J$47,8,0)</f>
        <v>Upper: PU 100 | Sole: Rubber 100</v>
      </c>
      <c r="H4046" s="6">
        <f>VLOOKUP(A4046,Total!$A$1:$J$47,9,0)</f>
        <v>60</v>
      </c>
      <c r="I4046" s="5">
        <f t="shared" si="126"/>
        <v>71.399999999999991</v>
      </c>
      <c r="J4046" s="5">
        <f t="shared" si="127"/>
        <v>285.59999999999997</v>
      </c>
    </row>
    <row r="4047" spans="1:10" x14ac:dyDescent="0.25">
      <c r="A4047" t="s">
        <v>68</v>
      </c>
      <c r="B4047" t="s">
        <v>69</v>
      </c>
      <c r="C4047">
        <v>1</v>
      </c>
      <c r="D4047">
        <v>15</v>
      </c>
      <c r="E4047" t="s">
        <v>30</v>
      </c>
      <c r="F4047" s="1" t="s">
        <v>148</v>
      </c>
      <c r="G4047" t="str">
        <f>VLOOKUP(A4047,Total!$A$1:$J$47,8,0)</f>
        <v>Upper: PU 100 | Sole: Thermoplastic Rubber 100</v>
      </c>
      <c r="H4047" s="6">
        <f>VLOOKUP(A4047,Total!$A$1:$J$47,9,0)</f>
        <v>55</v>
      </c>
      <c r="I4047" s="5">
        <f t="shared" si="126"/>
        <v>65.45</v>
      </c>
      <c r="J4047" s="5">
        <f t="shared" si="127"/>
        <v>65.45</v>
      </c>
    </row>
    <row r="4048" spans="1:10" x14ac:dyDescent="0.25">
      <c r="A4048" t="s">
        <v>48</v>
      </c>
      <c r="B4048" t="s">
        <v>49</v>
      </c>
      <c r="C4048">
        <v>10</v>
      </c>
      <c r="D4048">
        <v>16</v>
      </c>
      <c r="E4048" t="s">
        <v>30</v>
      </c>
      <c r="F4048" s="1" t="s">
        <v>14</v>
      </c>
      <c r="G4048" t="str">
        <f>VLOOKUP(A4048,Total!$A$1:$J$47,8,0)</f>
        <v>Upper: Polyester 100 | Sole: Rubber 100</v>
      </c>
      <c r="H4048" s="6">
        <f>VLOOKUP(A4048,Total!$A$1:$J$47,9,0)</f>
        <v>34</v>
      </c>
      <c r="I4048" s="5">
        <f t="shared" si="126"/>
        <v>40.46</v>
      </c>
      <c r="J4048" s="5">
        <f t="shared" si="127"/>
        <v>404.6</v>
      </c>
    </row>
    <row r="4049" spans="1:10" x14ac:dyDescent="0.25">
      <c r="A4049" t="s">
        <v>130</v>
      </c>
      <c r="B4049" t="s">
        <v>131</v>
      </c>
      <c r="C4049">
        <v>10</v>
      </c>
      <c r="D4049">
        <v>16</v>
      </c>
      <c r="E4049" t="s">
        <v>30</v>
      </c>
      <c r="F4049" s="1" t="s">
        <v>20</v>
      </c>
      <c r="G4049" t="str">
        <f>VLOOKUP(A4049,Total!$A$1:$J$47,8,0)</f>
        <v>Upper: PU 100 | Sole: Rubber 100</v>
      </c>
      <c r="H4049" s="6">
        <f>VLOOKUP(A4049,Total!$A$1:$J$47,9,0)</f>
        <v>30</v>
      </c>
      <c r="I4049" s="5">
        <f t="shared" si="126"/>
        <v>35.699999999999996</v>
      </c>
      <c r="J4049" s="5">
        <f t="shared" si="127"/>
        <v>356.99999999999994</v>
      </c>
    </row>
    <row r="4050" spans="1:10" x14ac:dyDescent="0.25">
      <c r="A4050" t="s">
        <v>110</v>
      </c>
      <c r="B4050" t="s">
        <v>111</v>
      </c>
      <c r="C4050">
        <v>9</v>
      </c>
      <c r="D4050">
        <v>16</v>
      </c>
      <c r="E4050" t="s">
        <v>30</v>
      </c>
      <c r="F4050" s="1" t="s">
        <v>20</v>
      </c>
      <c r="G4050" t="str">
        <f>VLOOKUP(A4050,Total!$A$1:$J$47,8,0)</f>
        <v>Upper: Satin 100 | Sole: Rubber 100</v>
      </c>
      <c r="H4050" s="6">
        <f>VLOOKUP(A4050,Total!$A$1:$J$47,9,0)</f>
        <v>35</v>
      </c>
      <c r="I4050" s="5">
        <f t="shared" si="126"/>
        <v>41.65</v>
      </c>
      <c r="J4050" s="5">
        <f t="shared" si="127"/>
        <v>374.84999999999997</v>
      </c>
    </row>
    <row r="4051" spans="1:10" x14ac:dyDescent="0.25">
      <c r="A4051" t="s">
        <v>85</v>
      </c>
      <c r="B4051" t="s">
        <v>86</v>
      </c>
      <c r="C4051">
        <v>8</v>
      </c>
      <c r="D4051">
        <v>16</v>
      </c>
      <c r="E4051" t="s">
        <v>30</v>
      </c>
      <c r="F4051" s="1" t="s">
        <v>148</v>
      </c>
      <c r="G4051" t="str">
        <f>VLOOKUP(A4051,Total!$A$1:$J$47,8,0)</f>
        <v>Upper: Polyester 100 | Sole: PVC 100</v>
      </c>
      <c r="H4051" s="6">
        <f>VLOOKUP(A4051,Total!$A$1:$J$47,9,0)</f>
        <v>50</v>
      </c>
      <c r="I4051" s="5">
        <f t="shared" si="126"/>
        <v>59.5</v>
      </c>
      <c r="J4051" s="5">
        <f t="shared" si="127"/>
        <v>476</v>
      </c>
    </row>
    <row r="4052" spans="1:10" x14ac:dyDescent="0.25">
      <c r="A4052" t="s">
        <v>85</v>
      </c>
      <c r="B4052" t="s">
        <v>86</v>
      </c>
      <c r="C4052">
        <v>8</v>
      </c>
      <c r="D4052">
        <v>16</v>
      </c>
      <c r="E4052" t="s">
        <v>30</v>
      </c>
      <c r="F4052" s="1" t="s">
        <v>148</v>
      </c>
      <c r="G4052" t="str">
        <f>VLOOKUP(A4052,Total!$A$1:$J$47,8,0)</f>
        <v>Upper: Polyester 100 | Sole: PVC 100</v>
      </c>
      <c r="H4052" s="6">
        <f>VLOOKUP(A4052,Total!$A$1:$J$47,9,0)</f>
        <v>50</v>
      </c>
      <c r="I4052" s="5">
        <f t="shared" si="126"/>
        <v>59.5</v>
      </c>
      <c r="J4052" s="5">
        <f t="shared" si="127"/>
        <v>476</v>
      </c>
    </row>
    <row r="4053" spans="1:10" x14ac:dyDescent="0.25">
      <c r="A4053" t="s">
        <v>75</v>
      </c>
      <c r="B4053" t="s">
        <v>76</v>
      </c>
      <c r="C4053">
        <v>8</v>
      </c>
      <c r="D4053">
        <v>16</v>
      </c>
      <c r="E4053" t="s">
        <v>30</v>
      </c>
      <c r="F4053" s="1" t="s">
        <v>20</v>
      </c>
      <c r="G4053" t="str">
        <f>VLOOKUP(A4053,Total!$A$1:$J$47,8,0)</f>
        <v>Upper: Polyester 100 | Sole: PVC 100</v>
      </c>
      <c r="H4053" s="6">
        <f>VLOOKUP(A4053,Total!$A$1:$J$47,9,0)</f>
        <v>30</v>
      </c>
      <c r="I4053" s="5">
        <f t="shared" si="126"/>
        <v>35.699999999999996</v>
      </c>
      <c r="J4053" s="5">
        <f t="shared" si="127"/>
        <v>285.59999999999997</v>
      </c>
    </row>
    <row r="4054" spans="1:10" x14ac:dyDescent="0.25">
      <c r="A4054" t="s">
        <v>94</v>
      </c>
      <c r="B4054" t="s">
        <v>95</v>
      </c>
      <c r="C4054">
        <v>7</v>
      </c>
      <c r="D4054">
        <v>16</v>
      </c>
      <c r="E4054" t="s">
        <v>30</v>
      </c>
      <c r="F4054" s="1" t="s">
        <v>22</v>
      </c>
      <c r="G4054" t="str">
        <f>VLOOKUP(A4054,Total!$A$1:$J$47,8,0)</f>
        <v>Upper: PU 100 | Sole: Rubber 100</v>
      </c>
      <c r="H4054" s="6">
        <f>VLOOKUP(A4054,Total!$A$1:$J$47,9,0)</f>
        <v>50</v>
      </c>
      <c r="I4054" s="5">
        <f t="shared" si="126"/>
        <v>59.5</v>
      </c>
      <c r="J4054" s="5">
        <f t="shared" si="127"/>
        <v>416.5</v>
      </c>
    </row>
    <row r="4055" spans="1:10" x14ac:dyDescent="0.25">
      <c r="A4055" t="s">
        <v>94</v>
      </c>
      <c r="B4055" t="s">
        <v>95</v>
      </c>
      <c r="C4055">
        <v>7</v>
      </c>
      <c r="D4055">
        <v>16</v>
      </c>
      <c r="E4055" t="s">
        <v>30</v>
      </c>
      <c r="F4055" s="1" t="s">
        <v>147</v>
      </c>
      <c r="G4055" t="str">
        <f>VLOOKUP(A4055,Total!$A$1:$J$47,8,0)</f>
        <v>Upper: PU 100 | Sole: Rubber 100</v>
      </c>
      <c r="H4055" s="6">
        <f>VLOOKUP(A4055,Total!$A$1:$J$47,9,0)</f>
        <v>50</v>
      </c>
      <c r="I4055" s="5">
        <f t="shared" si="126"/>
        <v>59.5</v>
      </c>
      <c r="J4055" s="5">
        <f t="shared" si="127"/>
        <v>416.5</v>
      </c>
    </row>
    <row r="4056" spans="1:10" x14ac:dyDescent="0.25">
      <c r="A4056" t="s">
        <v>75</v>
      </c>
      <c r="B4056" t="s">
        <v>76</v>
      </c>
      <c r="C4056">
        <v>6</v>
      </c>
      <c r="D4056">
        <v>16</v>
      </c>
      <c r="E4056" t="s">
        <v>30</v>
      </c>
      <c r="F4056" s="1" t="s">
        <v>148</v>
      </c>
      <c r="G4056" t="str">
        <f>VLOOKUP(A4056,Total!$A$1:$J$47,8,0)</f>
        <v>Upper: Polyester 100 | Sole: PVC 100</v>
      </c>
      <c r="H4056" s="6">
        <f>VLOOKUP(A4056,Total!$A$1:$J$47,9,0)</f>
        <v>30</v>
      </c>
      <c r="I4056" s="5">
        <f t="shared" si="126"/>
        <v>35.699999999999996</v>
      </c>
      <c r="J4056" s="5">
        <f t="shared" si="127"/>
        <v>214.2</v>
      </c>
    </row>
    <row r="4057" spans="1:10" x14ac:dyDescent="0.25">
      <c r="A4057" t="s">
        <v>80</v>
      </c>
      <c r="B4057" t="s">
        <v>81</v>
      </c>
      <c r="C4057">
        <v>6</v>
      </c>
      <c r="D4057">
        <v>16</v>
      </c>
      <c r="E4057" t="s">
        <v>30</v>
      </c>
      <c r="F4057" s="1" t="s">
        <v>22</v>
      </c>
      <c r="G4057" t="str">
        <f>VLOOKUP(A4057,Total!$A$1:$J$47,8,0)</f>
        <v>Upper: PU 100 | Sole: Rubber 100</v>
      </c>
      <c r="H4057" s="6">
        <f>VLOOKUP(A4057,Total!$A$1:$J$47,9,0)</f>
        <v>50</v>
      </c>
      <c r="I4057" s="5">
        <f t="shared" si="126"/>
        <v>59.5</v>
      </c>
      <c r="J4057" s="5">
        <f t="shared" si="127"/>
        <v>357</v>
      </c>
    </row>
    <row r="4058" spans="1:10" x14ac:dyDescent="0.25">
      <c r="A4058" t="s">
        <v>123</v>
      </c>
      <c r="B4058" t="s">
        <v>124</v>
      </c>
      <c r="C4058">
        <v>5</v>
      </c>
      <c r="D4058">
        <v>16</v>
      </c>
      <c r="E4058" t="s">
        <v>30</v>
      </c>
      <c r="F4058" s="1" t="s">
        <v>22</v>
      </c>
      <c r="G4058" t="str">
        <f>VLOOKUP(A4058,Total!$A$1:$J$47,8,0)</f>
        <v>Upper: Synthetic Materials Lining And Sock: Synthetic Materials Outer: Other Synthetic Materials</v>
      </c>
      <c r="H4058" s="6">
        <f>VLOOKUP(A4058,Total!$A$1:$J$47,9,0)</f>
        <v>35</v>
      </c>
      <c r="I4058" s="5">
        <f t="shared" si="126"/>
        <v>41.65</v>
      </c>
      <c r="J4058" s="5">
        <f t="shared" si="127"/>
        <v>208.25</v>
      </c>
    </row>
    <row r="4059" spans="1:10" x14ac:dyDescent="0.25">
      <c r="A4059" t="s">
        <v>123</v>
      </c>
      <c r="B4059" t="s">
        <v>124</v>
      </c>
      <c r="C4059">
        <v>5</v>
      </c>
      <c r="D4059">
        <v>16</v>
      </c>
      <c r="E4059" t="s">
        <v>30</v>
      </c>
      <c r="F4059" s="1" t="s">
        <v>31</v>
      </c>
      <c r="G4059" t="str">
        <f>VLOOKUP(A4059,Total!$A$1:$J$47,8,0)</f>
        <v>Upper: Synthetic Materials Lining And Sock: Synthetic Materials Outer: Other Synthetic Materials</v>
      </c>
      <c r="H4059" s="6">
        <f>VLOOKUP(A4059,Total!$A$1:$J$47,9,0)</f>
        <v>35</v>
      </c>
      <c r="I4059" s="5">
        <f t="shared" si="126"/>
        <v>41.65</v>
      </c>
      <c r="J4059" s="5">
        <f t="shared" si="127"/>
        <v>208.25</v>
      </c>
    </row>
    <row r="4060" spans="1:10" x14ac:dyDescent="0.25">
      <c r="A4060" t="s">
        <v>126</v>
      </c>
      <c r="B4060" t="s">
        <v>127</v>
      </c>
      <c r="C4060">
        <v>5</v>
      </c>
      <c r="D4060">
        <v>16</v>
      </c>
      <c r="E4060" t="s">
        <v>30</v>
      </c>
      <c r="F4060" s="1" t="s">
        <v>147</v>
      </c>
      <c r="G4060" t="str">
        <f>VLOOKUP(A4060,Total!$A$1:$J$47,8,0)</f>
        <v>Upper: PU 100 | Sole: Rubber 100</v>
      </c>
      <c r="H4060" s="6">
        <f>VLOOKUP(A4060,Total!$A$1:$J$47,9,0)</f>
        <v>38</v>
      </c>
      <c r="I4060" s="5">
        <f t="shared" si="126"/>
        <v>45.22</v>
      </c>
      <c r="J4060" s="5">
        <f t="shared" si="127"/>
        <v>226.1</v>
      </c>
    </row>
    <row r="4061" spans="1:10" x14ac:dyDescent="0.25">
      <c r="A4061" t="s">
        <v>61</v>
      </c>
      <c r="B4061" t="s">
        <v>62</v>
      </c>
      <c r="C4061">
        <v>4</v>
      </c>
      <c r="D4061">
        <v>16</v>
      </c>
      <c r="E4061" t="s">
        <v>30</v>
      </c>
      <c r="F4061" s="1" t="s">
        <v>22</v>
      </c>
      <c r="G4061" t="str">
        <f>VLOOKUP(A4061,Total!$A$1:$J$47,8,0)</f>
        <v>Upper: PU 100 | Sole: Rubber 100</v>
      </c>
      <c r="H4061" s="6">
        <f>VLOOKUP(A4061,Total!$A$1:$J$47,9,0)</f>
        <v>55</v>
      </c>
      <c r="I4061" s="5">
        <f t="shared" si="126"/>
        <v>65.45</v>
      </c>
      <c r="J4061" s="5">
        <f t="shared" si="127"/>
        <v>261.8</v>
      </c>
    </row>
    <row r="4062" spans="1:10" x14ac:dyDescent="0.25">
      <c r="A4062" t="s">
        <v>114</v>
      </c>
      <c r="B4062" t="s">
        <v>115</v>
      </c>
      <c r="C4062">
        <v>4</v>
      </c>
      <c r="D4062">
        <v>16</v>
      </c>
      <c r="E4062" t="s">
        <v>30</v>
      </c>
      <c r="F4062" s="1" t="s">
        <v>14</v>
      </c>
      <c r="G4062" t="str">
        <f>VLOOKUP(A4062,Total!$A$1:$J$47,8,0)</f>
        <v>Upper: PU 100 | Sole: Rubber 100</v>
      </c>
      <c r="H4062" s="6">
        <f>VLOOKUP(A4062,Total!$A$1:$J$47,9,0)</f>
        <v>60</v>
      </c>
      <c r="I4062" s="5">
        <f t="shared" si="126"/>
        <v>71.399999999999991</v>
      </c>
      <c r="J4062" s="5">
        <f t="shared" si="127"/>
        <v>285.59999999999997</v>
      </c>
    </row>
    <row r="4063" spans="1:10" x14ac:dyDescent="0.25">
      <c r="A4063" t="s">
        <v>61</v>
      </c>
      <c r="B4063" t="s">
        <v>62</v>
      </c>
      <c r="C4063">
        <v>4</v>
      </c>
      <c r="D4063">
        <v>16</v>
      </c>
      <c r="E4063" t="s">
        <v>30</v>
      </c>
      <c r="F4063" s="1" t="s">
        <v>20</v>
      </c>
      <c r="G4063" t="str">
        <f>VLOOKUP(A4063,Total!$A$1:$J$47,8,0)</f>
        <v>Upper: PU 100 | Sole: Rubber 100</v>
      </c>
      <c r="H4063" s="6">
        <f>VLOOKUP(A4063,Total!$A$1:$J$47,9,0)</f>
        <v>55</v>
      </c>
      <c r="I4063" s="5">
        <f t="shared" si="126"/>
        <v>65.45</v>
      </c>
      <c r="J4063" s="5">
        <f t="shared" si="127"/>
        <v>261.8</v>
      </c>
    </row>
    <row r="4064" spans="1:10" x14ac:dyDescent="0.25">
      <c r="A4064" t="s">
        <v>61</v>
      </c>
      <c r="B4064" t="s">
        <v>62</v>
      </c>
      <c r="C4064">
        <v>4</v>
      </c>
      <c r="D4064">
        <v>16</v>
      </c>
      <c r="E4064" t="s">
        <v>30</v>
      </c>
      <c r="F4064" s="1" t="s">
        <v>147</v>
      </c>
      <c r="G4064" t="str">
        <f>VLOOKUP(A4064,Total!$A$1:$J$47,8,0)</f>
        <v>Upper: PU 100 | Sole: Rubber 100</v>
      </c>
      <c r="H4064" s="6">
        <f>VLOOKUP(A4064,Total!$A$1:$J$47,9,0)</f>
        <v>55</v>
      </c>
      <c r="I4064" s="5">
        <f t="shared" si="126"/>
        <v>65.45</v>
      </c>
      <c r="J4064" s="5">
        <f t="shared" si="127"/>
        <v>261.8</v>
      </c>
    </row>
    <row r="4065" spans="1:10" x14ac:dyDescent="0.25">
      <c r="A4065" t="s">
        <v>61</v>
      </c>
      <c r="B4065" t="s">
        <v>62</v>
      </c>
      <c r="C4065">
        <v>4</v>
      </c>
      <c r="D4065">
        <v>16</v>
      </c>
      <c r="E4065" t="s">
        <v>30</v>
      </c>
      <c r="F4065" s="1" t="s">
        <v>14</v>
      </c>
      <c r="G4065" t="str">
        <f>VLOOKUP(A4065,Total!$A$1:$J$47,8,0)</f>
        <v>Upper: PU 100 | Sole: Rubber 100</v>
      </c>
      <c r="H4065" s="6">
        <f>VLOOKUP(A4065,Total!$A$1:$J$47,9,0)</f>
        <v>55</v>
      </c>
      <c r="I4065" s="5">
        <f t="shared" si="126"/>
        <v>65.45</v>
      </c>
      <c r="J4065" s="5">
        <f t="shared" si="127"/>
        <v>261.8</v>
      </c>
    </row>
    <row r="4066" spans="1:10" x14ac:dyDescent="0.25">
      <c r="A4066" t="s">
        <v>114</v>
      </c>
      <c r="B4066" t="s">
        <v>115</v>
      </c>
      <c r="C4066">
        <v>4</v>
      </c>
      <c r="D4066">
        <v>16</v>
      </c>
      <c r="E4066" t="s">
        <v>30</v>
      </c>
      <c r="F4066" s="1" t="s">
        <v>148</v>
      </c>
      <c r="G4066" t="str">
        <f>VLOOKUP(A4066,Total!$A$1:$J$47,8,0)</f>
        <v>Upper: PU 100 | Sole: Rubber 100</v>
      </c>
      <c r="H4066" s="6">
        <f>VLOOKUP(A4066,Total!$A$1:$J$47,9,0)</f>
        <v>60</v>
      </c>
      <c r="I4066" s="5">
        <f t="shared" si="126"/>
        <v>71.399999999999991</v>
      </c>
      <c r="J4066" s="5">
        <f t="shared" si="127"/>
        <v>285.59999999999997</v>
      </c>
    </row>
    <row r="4067" spans="1:10" x14ac:dyDescent="0.25">
      <c r="A4067" t="s">
        <v>120</v>
      </c>
      <c r="B4067" t="s">
        <v>121</v>
      </c>
      <c r="C4067">
        <v>3</v>
      </c>
      <c r="D4067">
        <v>16</v>
      </c>
      <c r="E4067" t="s">
        <v>30</v>
      </c>
      <c r="F4067" s="1" t="s">
        <v>31</v>
      </c>
      <c r="G4067" t="str">
        <f>VLOOKUP(A4067,Total!$A$1:$J$47,8,0)</f>
        <v>Upper-100% Polyester  sock-100% polyurethane outsole-TPR</v>
      </c>
      <c r="H4067" s="6">
        <f>VLOOKUP(A4067,Total!$A$1:$J$47,9,0)</f>
        <v>35</v>
      </c>
      <c r="I4067" s="5">
        <f t="shared" si="126"/>
        <v>41.65</v>
      </c>
      <c r="J4067" s="5">
        <f t="shared" si="127"/>
        <v>124.94999999999999</v>
      </c>
    </row>
    <row r="4068" spans="1:10" x14ac:dyDescent="0.25">
      <c r="A4068" t="s">
        <v>61</v>
      </c>
      <c r="B4068" t="s">
        <v>62</v>
      </c>
      <c r="C4068">
        <v>3</v>
      </c>
      <c r="D4068">
        <v>16</v>
      </c>
      <c r="E4068" t="s">
        <v>30</v>
      </c>
      <c r="F4068" s="1" t="s">
        <v>148</v>
      </c>
      <c r="G4068" t="str">
        <f>VLOOKUP(A4068,Total!$A$1:$J$47,8,0)</f>
        <v>Upper: PU 100 | Sole: Rubber 100</v>
      </c>
      <c r="H4068" s="6">
        <f>VLOOKUP(A4068,Total!$A$1:$J$47,9,0)</f>
        <v>55</v>
      </c>
      <c r="I4068" s="5">
        <f t="shared" si="126"/>
        <v>65.45</v>
      </c>
      <c r="J4068" s="5">
        <f t="shared" si="127"/>
        <v>196.35000000000002</v>
      </c>
    </row>
    <row r="4069" spans="1:10" x14ac:dyDescent="0.25">
      <c r="A4069" t="s">
        <v>120</v>
      </c>
      <c r="B4069" t="s">
        <v>121</v>
      </c>
      <c r="C4069">
        <v>3</v>
      </c>
      <c r="D4069">
        <v>16</v>
      </c>
      <c r="E4069" t="s">
        <v>30</v>
      </c>
      <c r="F4069" s="1" t="s">
        <v>147</v>
      </c>
      <c r="G4069" t="str">
        <f>VLOOKUP(A4069,Total!$A$1:$J$47,8,0)</f>
        <v>Upper-100% Polyester  sock-100% polyurethane outsole-TPR</v>
      </c>
      <c r="H4069" s="6">
        <f>VLOOKUP(A4069,Total!$A$1:$J$47,9,0)</f>
        <v>35</v>
      </c>
      <c r="I4069" s="5">
        <f t="shared" si="126"/>
        <v>41.65</v>
      </c>
      <c r="J4069" s="5">
        <f t="shared" si="127"/>
        <v>124.94999999999999</v>
      </c>
    </row>
    <row r="4070" spans="1:10" x14ac:dyDescent="0.25">
      <c r="A4070" t="s">
        <v>68</v>
      </c>
      <c r="B4070" t="s">
        <v>69</v>
      </c>
      <c r="C4070">
        <v>2</v>
      </c>
      <c r="D4070">
        <v>16</v>
      </c>
      <c r="E4070" t="s">
        <v>30</v>
      </c>
      <c r="F4070" s="1" t="s">
        <v>31</v>
      </c>
      <c r="G4070" t="str">
        <f>VLOOKUP(A4070,Total!$A$1:$J$47,8,0)</f>
        <v>Upper: PU 100 | Sole: Thermoplastic Rubber 100</v>
      </c>
      <c r="H4070" s="6">
        <f>VLOOKUP(A4070,Total!$A$1:$J$47,9,0)</f>
        <v>55</v>
      </c>
      <c r="I4070" s="5">
        <f t="shared" si="126"/>
        <v>65.45</v>
      </c>
      <c r="J4070" s="5">
        <f t="shared" si="127"/>
        <v>130.9</v>
      </c>
    </row>
    <row r="4071" spans="1:10" x14ac:dyDescent="0.25">
      <c r="A4071" t="s">
        <v>96</v>
      </c>
      <c r="B4071" t="s">
        <v>97</v>
      </c>
      <c r="C4071">
        <v>2</v>
      </c>
      <c r="D4071">
        <v>16</v>
      </c>
      <c r="E4071" t="s">
        <v>30</v>
      </c>
      <c r="F4071" s="1" t="s">
        <v>20</v>
      </c>
      <c r="G4071" t="str">
        <f>VLOOKUP(A4071,Total!$A$1:$J$47,8,0)</f>
        <v>Upper: Textile 100 | Sole: Plastic 100</v>
      </c>
      <c r="H4071" s="6">
        <f>VLOOKUP(A4071,Total!$A$1:$J$47,9,0)</f>
        <v>60</v>
      </c>
      <c r="I4071" s="5">
        <f t="shared" si="126"/>
        <v>71.399999999999991</v>
      </c>
      <c r="J4071" s="5">
        <f t="shared" si="127"/>
        <v>142.79999999999998</v>
      </c>
    </row>
    <row r="4072" spans="1:10" x14ac:dyDescent="0.25">
      <c r="A4072" t="s">
        <v>61</v>
      </c>
      <c r="B4072" t="s">
        <v>62</v>
      </c>
      <c r="C4072">
        <v>4</v>
      </c>
      <c r="D4072">
        <v>17</v>
      </c>
      <c r="E4072" t="s">
        <v>30</v>
      </c>
      <c r="F4072" s="1" t="s">
        <v>147</v>
      </c>
      <c r="G4072" t="str">
        <f>VLOOKUP(A4072,Total!$A$1:$J$47,8,0)</f>
        <v>Upper: PU 100 | Sole: Rubber 100</v>
      </c>
      <c r="H4072" s="6">
        <f>VLOOKUP(A4072,Total!$A$1:$J$47,9,0)</f>
        <v>55</v>
      </c>
      <c r="I4072" s="5">
        <f t="shared" si="126"/>
        <v>65.45</v>
      </c>
      <c r="J4072" s="5">
        <f t="shared" si="127"/>
        <v>261.8</v>
      </c>
    </row>
    <row r="4073" spans="1:10" x14ac:dyDescent="0.25">
      <c r="A4073" t="s">
        <v>61</v>
      </c>
      <c r="B4073" t="s">
        <v>62</v>
      </c>
      <c r="C4073">
        <v>4</v>
      </c>
      <c r="D4073">
        <v>17</v>
      </c>
      <c r="E4073" t="s">
        <v>30</v>
      </c>
      <c r="F4073" s="1" t="s">
        <v>14</v>
      </c>
      <c r="G4073" t="str">
        <f>VLOOKUP(A4073,Total!$A$1:$J$47,8,0)</f>
        <v>Upper: PU 100 | Sole: Rubber 100</v>
      </c>
      <c r="H4073" s="6">
        <f>VLOOKUP(A4073,Total!$A$1:$J$47,9,0)</f>
        <v>55</v>
      </c>
      <c r="I4073" s="5">
        <f t="shared" si="126"/>
        <v>65.45</v>
      </c>
      <c r="J4073" s="5">
        <f t="shared" si="127"/>
        <v>261.8</v>
      </c>
    </row>
    <row r="4074" spans="1:10" x14ac:dyDescent="0.25">
      <c r="A4074" t="s">
        <v>80</v>
      </c>
      <c r="B4074" t="s">
        <v>81</v>
      </c>
      <c r="C4074">
        <v>6</v>
      </c>
      <c r="D4074">
        <v>17</v>
      </c>
      <c r="E4074" t="s">
        <v>30</v>
      </c>
      <c r="F4074" s="1" t="s">
        <v>31</v>
      </c>
      <c r="G4074" t="str">
        <f>VLOOKUP(A4074,Total!$A$1:$J$47,8,0)</f>
        <v>Upper: PU 100 | Sole: Rubber 100</v>
      </c>
      <c r="H4074" s="6">
        <f>VLOOKUP(A4074,Total!$A$1:$J$47,9,0)</f>
        <v>50</v>
      </c>
      <c r="I4074" s="5">
        <f t="shared" si="126"/>
        <v>59.5</v>
      </c>
      <c r="J4074" s="5">
        <f t="shared" si="127"/>
        <v>357</v>
      </c>
    </row>
    <row r="4075" spans="1:10" x14ac:dyDescent="0.25">
      <c r="A4075" t="s">
        <v>63</v>
      </c>
      <c r="B4075" t="s">
        <v>64</v>
      </c>
      <c r="C4075">
        <v>4</v>
      </c>
      <c r="D4075">
        <v>17</v>
      </c>
      <c r="E4075" t="s">
        <v>30</v>
      </c>
      <c r="F4075" s="1" t="s">
        <v>20</v>
      </c>
      <c r="G4075" t="str">
        <f>VLOOKUP(A4075,Total!$A$1:$J$47,8,0)</f>
        <v>Upper: Synthetic Leather Materials Lining And Sock: Synthetic Materials Outer: Other Synthetic Mater</v>
      </c>
      <c r="H4075" s="6">
        <f>VLOOKUP(A4075,Total!$A$1:$J$47,9,0)</f>
        <v>55</v>
      </c>
      <c r="I4075" s="5">
        <f t="shared" si="126"/>
        <v>65.45</v>
      </c>
      <c r="J4075" s="5">
        <f t="shared" si="127"/>
        <v>261.8</v>
      </c>
    </row>
    <row r="4076" spans="1:10" x14ac:dyDescent="0.25">
      <c r="A4076" t="s">
        <v>126</v>
      </c>
      <c r="B4076" t="s">
        <v>127</v>
      </c>
      <c r="C4076">
        <v>5</v>
      </c>
      <c r="D4076">
        <v>17</v>
      </c>
      <c r="E4076" t="s">
        <v>30</v>
      </c>
      <c r="F4076" s="1" t="s">
        <v>20</v>
      </c>
      <c r="G4076" t="str">
        <f>VLOOKUP(A4076,Total!$A$1:$J$47,8,0)</f>
        <v>Upper: PU 100 | Sole: Rubber 100</v>
      </c>
      <c r="H4076" s="6">
        <f>VLOOKUP(A4076,Total!$A$1:$J$47,9,0)</f>
        <v>38</v>
      </c>
      <c r="I4076" s="5">
        <f t="shared" si="126"/>
        <v>45.22</v>
      </c>
      <c r="J4076" s="5">
        <f t="shared" si="127"/>
        <v>226.1</v>
      </c>
    </row>
    <row r="4077" spans="1:10" x14ac:dyDescent="0.25">
      <c r="A4077" t="s">
        <v>61</v>
      </c>
      <c r="B4077" t="s">
        <v>62</v>
      </c>
      <c r="C4077">
        <v>3</v>
      </c>
      <c r="D4077">
        <v>17</v>
      </c>
      <c r="E4077" t="s">
        <v>30</v>
      </c>
      <c r="F4077" s="1" t="s">
        <v>148</v>
      </c>
      <c r="G4077" t="str">
        <f>VLOOKUP(A4077,Total!$A$1:$J$47,8,0)</f>
        <v>Upper: PU 100 | Sole: Rubber 100</v>
      </c>
      <c r="H4077" s="6">
        <f>VLOOKUP(A4077,Total!$A$1:$J$47,9,0)</f>
        <v>55</v>
      </c>
      <c r="I4077" s="5">
        <f t="shared" si="126"/>
        <v>65.45</v>
      </c>
      <c r="J4077" s="5">
        <f t="shared" si="127"/>
        <v>196.35000000000002</v>
      </c>
    </row>
    <row r="4078" spans="1:10" x14ac:dyDescent="0.25">
      <c r="A4078" t="s">
        <v>126</v>
      </c>
      <c r="B4078" t="s">
        <v>127</v>
      </c>
      <c r="C4078">
        <v>5</v>
      </c>
      <c r="D4078">
        <v>17</v>
      </c>
      <c r="E4078" t="s">
        <v>30</v>
      </c>
      <c r="F4078" s="1" t="s">
        <v>20</v>
      </c>
      <c r="G4078" t="str">
        <f>VLOOKUP(A4078,Total!$A$1:$J$47,8,0)</f>
        <v>Upper: PU 100 | Sole: Rubber 100</v>
      </c>
      <c r="H4078" s="6">
        <f>VLOOKUP(A4078,Total!$A$1:$J$47,9,0)</f>
        <v>38</v>
      </c>
      <c r="I4078" s="5">
        <f t="shared" si="126"/>
        <v>45.22</v>
      </c>
      <c r="J4078" s="5">
        <f t="shared" si="127"/>
        <v>226.1</v>
      </c>
    </row>
    <row r="4079" spans="1:10" x14ac:dyDescent="0.25">
      <c r="A4079" t="s">
        <v>44</v>
      </c>
      <c r="B4079" t="s">
        <v>45</v>
      </c>
      <c r="C4079">
        <v>9</v>
      </c>
      <c r="D4079">
        <v>17</v>
      </c>
      <c r="E4079" t="s">
        <v>30</v>
      </c>
      <c r="F4079" s="1" t="s">
        <v>147</v>
      </c>
      <c r="G4079" t="str">
        <f>VLOOKUP(A4079,Total!$A$1:$J$47,8,0)</f>
        <v>Upper: PU 100 | Sole: Rubber 100</v>
      </c>
      <c r="H4079" s="6">
        <f>VLOOKUP(A4079,Total!$A$1:$J$47,9,0)</f>
        <v>32</v>
      </c>
      <c r="I4079" s="5">
        <f t="shared" si="126"/>
        <v>38.08</v>
      </c>
      <c r="J4079" s="5">
        <f t="shared" si="127"/>
        <v>342.71999999999997</v>
      </c>
    </row>
    <row r="4080" spans="1:10" x14ac:dyDescent="0.25">
      <c r="A4080" t="s">
        <v>107</v>
      </c>
      <c r="B4080" t="s">
        <v>109</v>
      </c>
      <c r="C4080">
        <v>4</v>
      </c>
      <c r="D4080">
        <v>17</v>
      </c>
      <c r="E4080" t="s">
        <v>30</v>
      </c>
      <c r="F4080" s="1" t="s">
        <v>147</v>
      </c>
      <c r="G4080" t="str">
        <f>VLOOKUP(A4080,Total!$A$1:$J$47,8,0)</f>
        <v>Upper: PU 100 | Sole: Rubber 100</v>
      </c>
      <c r="H4080" s="6">
        <f>VLOOKUP(A4080,Total!$A$1:$J$47,9,0)</f>
        <v>55</v>
      </c>
      <c r="I4080" s="5">
        <f t="shared" si="126"/>
        <v>65.45</v>
      </c>
      <c r="J4080" s="5">
        <f t="shared" si="127"/>
        <v>261.8</v>
      </c>
    </row>
    <row r="4081" spans="1:10" x14ac:dyDescent="0.25">
      <c r="A4081" t="s">
        <v>114</v>
      </c>
      <c r="B4081" t="s">
        <v>115</v>
      </c>
      <c r="C4081">
        <v>4</v>
      </c>
      <c r="D4081">
        <v>17</v>
      </c>
      <c r="E4081" t="s">
        <v>30</v>
      </c>
      <c r="F4081" s="1" t="s">
        <v>148</v>
      </c>
      <c r="G4081" t="str">
        <f>VLOOKUP(A4081,Total!$A$1:$J$47,8,0)</f>
        <v>Upper: PU 100 | Sole: Rubber 100</v>
      </c>
      <c r="H4081" s="6">
        <f>VLOOKUP(A4081,Total!$A$1:$J$47,9,0)</f>
        <v>60</v>
      </c>
      <c r="I4081" s="5">
        <f t="shared" si="126"/>
        <v>71.399999999999991</v>
      </c>
      <c r="J4081" s="5">
        <f t="shared" si="127"/>
        <v>285.59999999999997</v>
      </c>
    </row>
    <row r="4082" spans="1:10" x14ac:dyDescent="0.25">
      <c r="A4082" t="s">
        <v>120</v>
      </c>
      <c r="B4082" t="s">
        <v>121</v>
      </c>
      <c r="C4082">
        <v>4</v>
      </c>
      <c r="D4082">
        <v>17</v>
      </c>
      <c r="E4082" t="s">
        <v>30</v>
      </c>
      <c r="F4082" s="1" t="s">
        <v>148</v>
      </c>
      <c r="G4082" t="str">
        <f>VLOOKUP(A4082,Total!$A$1:$J$47,8,0)</f>
        <v>Upper-100% Polyester  sock-100% polyurethane outsole-TPR</v>
      </c>
      <c r="H4082" s="6">
        <f>VLOOKUP(A4082,Total!$A$1:$J$47,9,0)</f>
        <v>35</v>
      </c>
      <c r="I4082" s="5">
        <f t="shared" si="126"/>
        <v>41.65</v>
      </c>
      <c r="J4082" s="5">
        <f t="shared" si="127"/>
        <v>166.6</v>
      </c>
    </row>
    <row r="4083" spans="1:10" x14ac:dyDescent="0.25">
      <c r="A4083" t="s">
        <v>126</v>
      </c>
      <c r="B4083" t="s">
        <v>127</v>
      </c>
      <c r="C4083">
        <v>5</v>
      </c>
      <c r="D4083">
        <v>17</v>
      </c>
      <c r="E4083" t="s">
        <v>30</v>
      </c>
      <c r="F4083" s="1" t="s">
        <v>20</v>
      </c>
      <c r="G4083" t="str">
        <f>VLOOKUP(A4083,Total!$A$1:$J$47,8,0)</f>
        <v>Upper: PU 100 | Sole: Rubber 100</v>
      </c>
      <c r="H4083" s="6">
        <f>VLOOKUP(A4083,Total!$A$1:$J$47,9,0)</f>
        <v>38</v>
      </c>
      <c r="I4083" s="5">
        <f t="shared" si="126"/>
        <v>45.22</v>
      </c>
      <c r="J4083" s="5">
        <f t="shared" si="127"/>
        <v>226.1</v>
      </c>
    </row>
    <row r="4084" spans="1:10" x14ac:dyDescent="0.25">
      <c r="A4084" t="s">
        <v>63</v>
      </c>
      <c r="B4084" t="s">
        <v>64</v>
      </c>
      <c r="C4084">
        <v>4</v>
      </c>
      <c r="D4084">
        <v>17</v>
      </c>
      <c r="E4084" t="s">
        <v>30</v>
      </c>
      <c r="F4084" s="1" t="s">
        <v>148</v>
      </c>
      <c r="G4084" t="str">
        <f>VLOOKUP(A4084,Total!$A$1:$J$47,8,0)</f>
        <v>Upper: Synthetic Leather Materials Lining And Sock: Synthetic Materials Outer: Other Synthetic Mater</v>
      </c>
      <c r="H4084" s="6">
        <f>VLOOKUP(A4084,Total!$A$1:$J$47,9,0)</f>
        <v>55</v>
      </c>
      <c r="I4084" s="5">
        <f t="shared" si="126"/>
        <v>65.45</v>
      </c>
      <c r="J4084" s="5">
        <f t="shared" si="127"/>
        <v>261.8</v>
      </c>
    </row>
    <row r="4085" spans="1:10" x14ac:dyDescent="0.25">
      <c r="A4085" t="s">
        <v>123</v>
      </c>
      <c r="B4085" t="s">
        <v>124</v>
      </c>
      <c r="C4085">
        <v>4</v>
      </c>
      <c r="D4085">
        <v>17</v>
      </c>
      <c r="E4085" t="s">
        <v>30</v>
      </c>
      <c r="F4085" s="1" t="s">
        <v>22</v>
      </c>
      <c r="G4085" t="str">
        <f>VLOOKUP(A4085,Total!$A$1:$J$47,8,0)</f>
        <v>Upper: Synthetic Materials Lining And Sock: Synthetic Materials Outer: Other Synthetic Materials</v>
      </c>
      <c r="H4085" s="6">
        <f>VLOOKUP(A4085,Total!$A$1:$J$47,9,0)</f>
        <v>35</v>
      </c>
      <c r="I4085" s="5">
        <f t="shared" si="126"/>
        <v>41.65</v>
      </c>
      <c r="J4085" s="5">
        <f t="shared" si="127"/>
        <v>166.6</v>
      </c>
    </row>
    <row r="4086" spans="1:10" x14ac:dyDescent="0.25">
      <c r="A4086" t="s">
        <v>117</v>
      </c>
      <c r="B4086" t="s">
        <v>118</v>
      </c>
      <c r="C4086">
        <v>6</v>
      </c>
      <c r="D4086">
        <v>17</v>
      </c>
      <c r="E4086" t="s">
        <v>30</v>
      </c>
      <c r="F4086" s="1" t="s">
        <v>20</v>
      </c>
      <c r="G4086" t="str">
        <f>VLOOKUP(A4086,Total!$A$1:$J$47,8,0)</f>
        <v>Upper: Textile 100 | Sole: Rubber 100</v>
      </c>
      <c r="H4086" s="6">
        <f>VLOOKUP(A4086,Total!$A$1:$J$47,9,0)</f>
        <v>60</v>
      </c>
      <c r="I4086" s="5">
        <f t="shared" si="126"/>
        <v>71.399999999999991</v>
      </c>
      <c r="J4086" s="5">
        <f t="shared" si="127"/>
        <v>428.4</v>
      </c>
    </row>
    <row r="4087" spans="1:10" x14ac:dyDescent="0.25">
      <c r="A4087" t="s">
        <v>132</v>
      </c>
      <c r="B4087" t="s">
        <v>133</v>
      </c>
      <c r="C4087">
        <v>4</v>
      </c>
      <c r="D4087">
        <v>17</v>
      </c>
      <c r="E4087" t="s">
        <v>30</v>
      </c>
      <c r="F4087" s="1" t="s">
        <v>22</v>
      </c>
      <c r="G4087" t="str">
        <f>VLOOKUP(A4087,Total!$A$1:$J$47,8,0)</f>
        <v>Upper: PU 100 | Sole: Rubber 100</v>
      </c>
      <c r="H4087" s="6">
        <f>VLOOKUP(A4087,Total!$A$1:$J$47,9,0)</f>
        <v>55</v>
      </c>
      <c r="I4087" s="5">
        <f t="shared" si="126"/>
        <v>65.45</v>
      </c>
      <c r="J4087" s="5">
        <f t="shared" si="127"/>
        <v>261.8</v>
      </c>
    </row>
    <row r="4088" spans="1:10" x14ac:dyDescent="0.25">
      <c r="A4088" t="s">
        <v>132</v>
      </c>
      <c r="B4088" t="s">
        <v>133</v>
      </c>
      <c r="C4088">
        <v>4</v>
      </c>
      <c r="D4088">
        <v>17</v>
      </c>
      <c r="E4088" t="s">
        <v>30</v>
      </c>
      <c r="F4088" s="1" t="s">
        <v>148</v>
      </c>
      <c r="G4088" t="str">
        <f>VLOOKUP(A4088,Total!$A$1:$J$47,8,0)</f>
        <v>Upper: PU 100 | Sole: Rubber 100</v>
      </c>
      <c r="H4088" s="6">
        <f>VLOOKUP(A4088,Total!$A$1:$J$47,9,0)</f>
        <v>55</v>
      </c>
      <c r="I4088" s="5">
        <f t="shared" si="126"/>
        <v>65.45</v>
      </c>
      <c r="J4088" s="5">
        <f t="shared" si="127"/>
        <v>261.8</v>
      </c>
    </row>
    <row r="4089" spans="1:10" x14ac:dyDescent="0.25">
      <c r="A4089" t="s">
        <v>114</v>
      </c>
      <c r="B4089" t="s">
        <v>115</v>
      </c>
      <c r="C4089">
        <v>4</v>
      </c>
      <c r="D4089">
        <v>17</v>
      </c>
      <c r="E4089" t="s">
        <v>30</v>
      </c>
      <c r="F4089" s="1" t="s">
        <v>20</v>
      </c>
      <c r="G4089" t="str">
        <f>VLOOKUP(A4089,Total!$A$1:$J$47,8,0)</f>
        <v>Upper: PU 100 | Sole: Rubber 100</v>
      </c>
      <c r="H4089" s="6">
        <f>VLOOKUP(A4089,Total!$A$1:$J$47,9,0)</f>
        <v>60</v>
      </c>
      <c r="I4089" s="5">
        <f t="shared" si="126"/>
        <v>71.399999999999991</v>
      </c>
      <c r="J4089" s="5">
        <f t="shared" si="127"/>
        <v>285.59999999999997</v>
      </c>
    </row>
    <row r="4090" spans="1:10" x14ac:dyDescent="0.25">
      <c r="A4090" t="s">
        <v>85</v>
      </c>
      <c r="B4090" t="s">
        <v>86</v>
      </c>
      <c r="C4090">
        <v>8</v>
      </c>
      <c r="D4090">
        <v>17</v>
      </c>
      <c r="E4090" t="s">
        <v>30</v>
      </c>
      <c r="F4090" s="1" t="s">
        <v>147</v>
      </c>
      <c r="G4090" t="str">
        <f>VLOOKUP(A4090,Total!$A$1:$J$47,8,0)</f>
        <v>Upper: Polyester 100 | Sole: PVC 100</v>
      </c>
      <c r="H4090" s="6">
        <f>VLOOKUP(A4090,Total!$A$1:$J$47,9,0)</f>
        <v>50</v>
      </c>
      <c r="I4090" s="5">
        <f t="shared" si="126"/>
        <v>59.5</v>
      </c>
      <c r="J4090" s="5">
        <f t="shared" si="127"/>
        <v>476</v>
      </c>
    </row>
    <row r="4091" spans="1:10" x14ac:dyDescent="0.25">
      <c r="A4091" t="s">
        <v>85</v>
      </c>
      <c r="B4091" t="s">
        <v>86</v>
      </c>
      <c r="C4091">
        <v>8</v>
      </c>
      <c r="D4091">
        <v>17</v>
      </c>
      <c r="E4091" t="s">
        <v>30</v>
      </c>
      <c r="F4091" s="1" t="s">
        <v>14</v>
      </c>
      <c r="G4091" t="str">
        <f>VLOOKUP(A4091,Total!$A$1:$J$47,8,0)</f>
        <v>Upper: Polyester 100 | Sole: PVC 100</v>
      </c>
      <c r="H4091" s="6">
        <f>VLOOKUP(A4091,Total!$A$1:$J$47,9,0)</f>
        <v>50</v>
      </c>
      <c r="I4091" s="5">
        <f t="shared" si="126"/>
        <v>59.5</v>
      </c>
      <c r="J4091" s="5">
        <f t="shared" si="127"/>
        <v>476</v>
      </c>
    </row>
    <row r="4092" spans="1:10" x14ac:dyDescent="0.25">
      <c r="A4092" t="s">
        <v>114</v>
      </c>
      <c r="B4092" t="s">
        <v>115</v>
      </c>
      <c r="C4092">
        <v>4</v>
      </c>
      <c r="D4092">
        <v>17</v>
      </c>
      <c r="E4092" t="s">
        <v>30</v>
      </c>
      <c r="F4092" s="1" t="s">
        <v>148</v>
      </c>
      <c r="G4092" t="str">
        <f>VLOOKUP(A4092,Total!$A$1:$J$47,8,0)</f>
        <v>Upper: PU 100 | Sole: Rubber 100</v>
      </c>
      <c r="H4092" s="6">
        <f>VLOOKUP(A4092,Total!$A$1:$J$47,9,0)</f>
        <v>60</v>
      </c>
      <c r="I4092" s="5">
        <f t="shared" si="126"/>
        <v>71.399999999999991</v>
      </c>
      <c r="J4092" s="5">
        <f t="shared" si="127"/>
        <v>285.59999999999997</v>
      </c>
    </row>
    <row r="4093" spans="1:10" x14ac:dyDescent="0.25">
      <c r="A4093" t="s">
        <v>87</v>
      </c>
      <c r="B4093" t="s">
        <v>88</v>
      </c>
      <c r="C4093">
        <v>10</v>
      </c>
      <c r="D4093">
        <v>17</v>
      </c>
      <c r="E4093" t="s">
        <v>30</v>
      </c>
      <c r="F4093" s="1" t="s">
        <v>20</v>
      </c>
      <c r="G4093" t="str">
        <f>VLOOKUP(A4093,Total!$A$1:$J$47,8,0)</f>
        <v>Upper: Polyester 100 | Sole: PVC 100</v>
      </c>
      <c r="H4093" s="6">
        <f>VLOOKUP(A4093,Total!$A$1:$J$47,9,0)</f>
        <v>36</v>
      </c>
      <c r="I4093" s="5">
        <f t="shared" si="126"/>
        <v>42.839999999999996</v>
      </c>
      <c r="J4093" s="5">
        <f t="shared" si="127"/>
        <v>428.4</v>
      </c>
    </row>
    <row r="4094" spans="1:10" x14ac:dyDescent="0.25">
      <c r="A4094" t="s">
        <v>87</v>
      </c>
      <c r="B4094" t="s">
        <v>88</v>
      </c>
      <c r="C4094">
        <v>10</v>
      </c>
      <c r="D4094">
        <v>17</v>
      </c>
      <c r="E4094" t="s">
        <v>30</v>
      </c>
      <c r="F4094" s="1" t="s">
        <v>148</v>
      </c>
      <c r="G4094" t="str">
        <f>VLOOKUP(A4094,Total!$A$1:$J$47,8,0)</f>
        <v>Upper: Polyester 100 | Sole: PVC 100</v>
      </c>
      <c r="H4094" s="6">
        <f>VLOOKUP(A4094,Total!$A$1:$J$47,9,0)</f>
        <v>36</v>
      </c>
      <c r="I4094" s="5">
        <f t="shared" si="126"/>
        <v>42.839999999999996</v>
      </c>
      <c r="J4094" s="5">
        <f t="shared" si="127"/>
        <v>428.4</v>
      </c>
    </row>
    <row r="4095" spans="1:10" x14ac:dyDescent="0.25">
      <c r="A4095" t="s">
        <v>75</v>
      </c>
      <c r="B4095" t="s">
        <v>76</v>
      </c>
      <c r="C4095">
        <v>8</v>
      </c>
      <c r="D4095">
        <v>17</v>
      </c>
      <c r="E4095" t="s">
        <v>30</v>
      </c>
      <c r="F4095" s="1" t="s">
        <v>14</v>
      </c>
      <c r="G4095" t="str">
        <f>VLOOKUP(A4095,Total!$A$1:$J$47,8,0)</f>
        <v>Upper: Polyester 100 | Sole: PVC 100</v>
      </c>
      <c r="H4095" s="6">
        <f>VLOOKUP(A4095,Total!$A$1:$J$47,9,0)</f>
        <v>30</v>
      </c>
      <c r="I4095" s="5">
        <f t="shared" si="126"/>
        <v>35.699999999999996</v>
      </c>
      <c r="J4095" s="5">
        <f t="shared" si="127"/>
        <v>285.59999999999997</v>
      </c>
    </row>
    <row r="4096" spans="1:10" x14ac:dyDescent="0.25">
      <c r="A4096" t="s">
        <v>123</v>
      </c>
      <c r="B4096" t="s">
        <v>124</v>
      </c>
      <c r="C4096">
        <v>4</v>
      </c>
      <c r="D4096">
        <v>18</v>
      </c>
      <c r="E4096" t="s">
        <v>30</v>
      </c>
      <c r="F4096" s="1" t="s">
        <v>14</v>
      </c>
      <c r="G4096" t="str">
        <f>VLOOKUP(A4096,Total!$A$1:$J$47,8,0)</f>
        <v>Upper: Synthetic Materials Lining And Sock: Synthetic Materials Outer: Other Synthetic Materials</v>
      </c>
      <c r="H4096" s="6">
        <f>VLOOKUP(A4096,Total!$A$1:$J$47,9,0)</f>
        <v>35</v>
      </c>
      <c r="I4096" s="5">
        <f t="shared" si="126"/>
        <v>41.65</v>
      </c>
      <c r="J4096" s="5">
        <f t="shared" si="127"/>
        <v>166.6</v>
      </c>
    </row>
    <row r="4097" spans="1:10" x14ac:dyDescent="0.25">
      <c r="A4097" t="s">
        <v>120</v>
      </c>
      <c r="B4097" t="s">
        <v>121</v>
      </c>
      <c r="C4097">
        <v>4</v>
      </c>
      <c r="D4097">
        <v>18</v>
      </c>
      <c r="E4097" t="s">
        <v>30</v>
      </c>
      <c r="F4097" s="1" t="s">
        <v>20</v>
      </c>
      <c r="G4097" t="str">
        <f>VLOOKUP(A4097,Total!$A$1:$J$47,8,0)</f>
        <v>Upper-100% Polyester  sock-100% polyurethane outsole-TPR</v>
      </c>
      <c r="H4097" s="6">
        <f>VLOOKUP(A4097,Total!$A$1:$J$47,9,0)</f>
        <v>35</v>
      </c>
      <c r="I4097" s="5">
        <f t="shared" si="126"/>
        <v>41.65</v>
      </c>
      <c r="J4097" s="5">
        <f t="shared" si="127"/>
        <v>166.6</v>
      </c>
    </row>
    <row r="4098" spans="1:10" x14ac:dyDescent="0.25">
      <c r="A4098" t="s">
        <v>114</v>
      </c>
      <c r="B4098" t="s">
        <v>115</v>
      </c>
      <c r="C4098">
        <v>4</v>
      </c>
      <c r="D4098">
        <v>18</v>
      </c>
      <c r="E4098" t="s">
        <v>30</v>
      </c>
      <c r="F4098" s="1" t="s">
        <v>14</v>
      </c>
      <c r="G4098" t="str">
        <f>VLOOKUP(A4098,Total!$A$1:$J$47,8,0)</f>
        <v>Upper: PU 100 | Sole: Rubber 100</v>
      </c>
      <c r="H4098" s="6">
        <f>VLOOKUP(A4098,Total!$A$1:$J$47,9,0)</f>
        <v>60</v>
      </c>
      <c r="I4098" s="5">
        <f t="shared" si="126"/>
        <v>71.399999999999991</v>
      </c>
      <c r="J4098" s="5">
        <f t="shared" si="127"/>
        <v>285.59999999999997</v>
      </c>
    </row>
    <row r="4099" spans="1:10" x14ac:dyDescent="0.25">
      <c r="A4099" t="s">
        <v>120</v>
      </c>
      <c r="B4099" t="s">
        <v>121</v>
      </c>
      <c r="C4099">
        <v>4</v>
      </c>
      <c r="D4099">
        <v>18</v>
      </c>
      <c r="E4099" t="s">
        <v>30</v>
      </c>
      <c r="F4099" s="1" t="s">
        <v>148</v>
      </c>
      <c r="G4099" t="str">
        <f>VLOOKUP(A4099,Total!$A$1:$J$47,8,0)</f>
        <v>Upper-100% Polyester  sock-100% polyurethane outsole-TPR</v>
      </c>
      <c r="H4099" s="6">
        <f>VLOOKUP(A4099,Total!$A$1:$J$47,9,0)</f>
        <v>35</v>
      </c>
      <c r="I4099" s="5">
        <f t="shared" ref="I4099:I4162" si="128">H4099*1.19</f>
        <v>41.65</v>
      </c>
      <c r="J4099" s="5">
        <f t="shared" ref="J4099:J4162" si="129">I4099*C4099</f>
        <v>166.6</v>
      </c>
    </row>
    <row r="4100" spans="1:10" x14ac:dyDescent="0.25">
      <c r="A4100" t="s">
        <v>138</v>
      </c>
      <c r="B4100" t="s">
        <v>139</v>
      </c>
      <c r="C4100">
        <v>5</v>
      </c>
      <c r="D4100">
        <v>18</v>
      </c>
      <c r="E4100" t="s">
        <v>30</v>
      </c>
      <c r="F4100" s="1" t="s">
        <v>147</v>
      </c>
      <c r="G4100" t="str">
        <f>VLOOKUP(A4100,Total!$A$1:$J$47,8,0)</f>
        <v>Upper: PU 100 | Sole: Plastic 100</v>
      </c>
      <c r="H4100" s="6">
        <f>VLOOKUP(A4100,Total!$A$1:$J$47,9,0)</f>
        <v>38</v>
      </c>
      <c r="I4100" s="5">
        <f t="shared" si="128"/>
        <v>45.22</v>
      </c>
      <c r="J4100" s="5">
        <f t="shared" si="129"/>
        <v>226.1</v>
      </c>
    </row>
    <row r="4101" spans="1:10" x14ac:dyDescent="0.25">
      <c r="A4101" t="s">
        <v>138</v>
      </c>
      <c r="B4101" t="s">
        <v>139</v>
      </c>
      <c r="C4101">
        <v>5</v>
      </c>
      <c r="D4101">
        <v>18</v>
      </c>
      <c r="E4101" t="s">
        <v>30</v>
      </c>
      <c r="F4101" s="1" t="s">
        <v>31</v>
      </c>
      <c r="G4101" t="str">
        <f>VLOOKUP(A4101,Total!$A$1:$J$47,8,0)</f>
        <v>Upper: PU 100 | Sole: Plastic 100</v>
      </c>
      <c r="H4101" s="6">
        <f>VLOOKUP(A4101,Total!$A$1:$J$47,9,0)</f>
        <v>38</v>
      </c>
      <c r="I4101" s="5">
        <f t="shared" si="128"/>
        <v>45.22</v>
      </c>
      <c r="J4101" s="5">
        <f t="shared" si="129"/>
        <v>226.1</v>
      </c>
    </row>
    <row r="4102" spans="1:10" x14ac:dyDescent="0.25">
      <c r="A4102" t="s">
        <v>138</v>
      </c>
      <c r="B4102" t="s">
        <v>139</v>
      </c>
      <c r="C4102">
        <v>5</v>
      </c>
      <c r="D4102">
        <v>18</v>
      </c>
      <c r="E4102" t="s">
        <v>30</v>
      </c>
      <c r="F4102" s="1" t="s">
        <v>20</v>
      </c>
      <c r="G4102" t="str">
        <f>VLOOKUP(A4102,Total!$A$1:$J$47,8,0)</f>
        <v>Upper: PU 100 | Sole: Plastic 100</v>
      </c>
      <c r="H4102" s="6">
        <f>VLOOKUP(A4102,Total!$A$1:$J$47,9,0)</f>
        <v>38</v>
      </c>
      <c r="I4102" s="5">
        <f t="shared" si="128"/>
        <v>45.22</v>
      </c>
      <c r="J4102" s="5">
        <f t="shared" si="129"/>
        <v>226.1</v>
      </c>
    </row>
    <row r="4103" spans="1:10" x14ac:dyDescent="0.25">
      <c r="A4103" t="s">
        <v>120</v>
      </c>
      <c r="B4103" t="s">
        <v>121</v>
      </c>
      <c r="C4103">
        <v>4</v>
      </c>
      <c r="D4103">
        <v>18</v>
      </c>
      <c r="E4103" t="s">
        <v>30</v>
      </c>
      <c r="F4103" s="1" t="s">
        <v>147</v>
      </c>
      <c r="G4103" t="str">
        <f>VLOOKUP(A4103,Total!$A$1:$J$47,8,0)</f>
        <v>Upper-100% Polyester  sock-100% polyurethane outsole-TPR</v>
      </c>
      <c r="H4103" s="6">
        <f>VLOOKUP(A4103,Total!$A$1:$J$47,9,0)</f>
        <v>35</v>
      </c>
      <c r="I4103" s="5">
        <f t="shared" si="128"/>
        <v>41.65</v>
      </c>
      <c r="J4103" s="5">
        <f t="shared" si="129"/>
        <v>166.6</v>
      </c>
    </row>
    <row r="4104" spans="1:10" x14ac:dyDescent="0.25">
      <c r="A4104" t="s">
        <v>120</v>
      </c>
      <c r="B4104" t="s">
        <v>121</v>
      </c>
      <c r="C4104">
        <v>3</v>
      </c>
      <c r="D4104">
        <v>18</v>
      </c>
      <c r="E4104" t="s">
        <v>30</v>
      </c>
      <c r="F4104" s="1" t="s">
        <v>148</v>
      </c>
      <c r="G4104" t="str">
        <f>VLOOKUP(A4104,Total!$A$1:$J$47,8,0)</f>
        <v>Upper-100% Polyester  sock-100% polyurethane outsole-TPR</v>
      </c>
      <c r="H4104" s="6">
        <f>VLOOKUP(A4104,Total!$A$1:$J$47,9,0)</f>
        <v>35</v>
      </c>
      <c r="I4104" s="5">
        <f t="shared" si="128"/>
        <v>41.65</v>
      </c>
      <c r="J4104" s="5">
        <f t="shared" si="129"/>
        <v>124.94999999999999</v>
      </c>
    </row>
    <row r="4105" spans="1:10" x14ac:dyDescent="0.25">
      <c r="A4105" t="s">
        <v>138</v>
      </c>
      <c r="B4105" t="s">
        <v>139</v>
      </c>
      <c r="C4105">
        <v>5</v>
      </c>
      <c r="D4105">
        <v>18</v>
      </c>
      <c r="E4105" t="s">
        <v>30</v>
      </c>
      <c r="F4105" s="1" t="s">
        <v>14</v>
      </c>
      <c r="G4105" t="str">
        <f>VLOOKUP(A4105,Total!$A$1:$J$47,8,0)</f>
        <v>Upper: PU 100 | Sole: Plastic 100</v>
      </c>
      <c r="H4105" s="6">
        <f>VLOOKUP(A4105,Total!$A$1:$J$47,9,0)</f>
        <v>38</v>
      </c>
      <c r="I4105" s="5">
        <f t="shared" si="128"/>
        <v>45.22</v>
      </c>
      <c r="J4105" s="5">
        <f t="shared" si="129"/>
        <v>226.1</v>
      </c>
    </row>
    <row r="4106" spans="1:10" x14ac:dyDescent="0.25">
      <c r="A4106" t="s">
        <v>138</v>
      </c>
      <c r="B4106" t="s">
        <v>139</v>
      </c>
      <c r="C4106">
        <v>5</v>
      </c>
      <c r="D4106">
        <v>18</v>
      </c>
      <c r="E4106" t="s">
        <v>30</v>
      </c>
      <c r="F4106" s="1" t="s">
        <v>20</v>
      </c>
      <c r="G4106" t="str">
        <f>VLOOKUP(A4106,Total!$A$1:$J$47,8,0)</f>
        <v>Upper: PU 100 | Sole: Plastic 100</v>
      </c>
      <c r="H4106" s="6">
        <f>VLOOKUP(A4106,Total!$A$1:$J$47,9,0)</f>
        <v>38</v>
      </c>
      <c r="I4106" s="5">
        <f t="shared" si="128"/>
        <v>45.22</v>
      </c>
      <c r="J4106" s="5">
        <f t="shared" si="129"/>
        <v>226.1</v>
      </c>
    </row>
    <row r="4107" spans="1:10" x14ac:dyDescent="0.25">
      <c r="A4107" t="s">
        <v>138</v>
      </c>
      <c r="B4107" t="s">
        <v>139</v>
      </c>
      <c r="C4107">
        <v>5</v>
      </c>
      <c r="D4107">
        <v>18</v>
      </c>
      <c r="E4107" t="s">
        <v>30</v>
      </c>
      <c r="F4107" s="1" t="s">
        <v>20</v>
      </c>
      <c r="G4107" t="str">
        <f>VLOOKUP(A4107,Total!$A$1:$J$47,8,0)</f>
        <v>Upper: PU 100 | Sole: Plastic 100</v>
      </c>
      <c r="H4107" s="6">
        <f>VLOOKUP(A4107,Total!$A$1:$J$47,9,0)</f>
        <v>38</v>
      </c>
      <c r="I4107" s="5">
        <f t="shared" si="128"/>
        <v>45.22</v>
      </c>
      <c r="J4107" s="5">
        <f t="shared" si="129"/>
        <v>226.1</v>
      </c>
    </row>
    <row r="4108" spans="1:10" x14ac:dyDescent="0.25">
      <c r="A4108" t="s">
        <v>138</v>
      </c>
      <c r="B4108" t="s">
        <v>139</v>
      </c>
      <c r="C4108">
        <v>5</v>
      </c>
      <c r="D4108">
        <v>18</v>
      </c>
      <c r="E4108" t="s">
        <v>30</v>
      </c>
      <c r="F4108" s="1" t="s">
        <v>148</v>
      </c>
      <c r="G4108" t="str">
        <f>VLOOKUP(A4108,Total!$A$1:$J$47,8,0)</f>
        <v>Upper: PU 100 | Sole: Plastic 100</v>
      </c>
      <c r="H4108" s="6">
        <f>VLOOKUP(A4108,Total!$A$1:$J$47,9,0)</f>
        <v>38</v>
      </c>
      <c r="I4108" s="5">
        <f t="shared" si="128"/>
        <v>45.22</v>
      </c>
      <c r="J4108" s="5">
        <f t="shared" si="129"/>
        <v>226.1</v>
      </c>
    </row>
    <row r="4109" spans="1:10" x14ac:dyDescent="0.25">
      <c r="A4109" t="s">
        <v>138</v>
      </c>
      <c r="B4109" t="s">
        <v>139</v>
      </c>
      <c r="C4109">
        <v>5</v>
      </c>
      <c r="D4109">
        <v>18</v>
      </c>
      <c r="E4109" t="s">
        <v>30</v>
      </c>
      <c r="F4109" s="1" t="s">
        <v>20</v>
      </c>
      <c r="G4109" t="str">
        <f>VLOOKUP(A4109,Total!$A$1:$J$47,8,0)</f>
        <v>Upper: PU 100 | Sole: Plastic 100</v>
      </c>
      <c r="H4109" s="6">
        <f>VLOOKUP(A4109,Total!$A$1:$J$47,9,0)</f>
        <v>38</v>
      </c>
      <c r="I4109" s="5">
        <f t="shared" si="128"/>
        <v>45.22</v>
      </c>
      <c r="J4109" s="5">
        <f t="shared" si="129"/>
        <v>226.1</v>
      </c>
    </row>
    <row r="4110" spans="1:10" x14ac:dyDescent="0.25">
      <c r="A4110" t="s">
        <v>75</v>
      </c>
      <c r="B4110" t="s">
        <v>76</v>
      </c>
      <c r="C4110">
        <v>8</v>
      </c>
      <c r="D4110">
        <v>18</v>
      </c>
      <c r="E4110" t="s">
        <v>30</v>
      </c>
      <c r="F4110" s="1" t="s">
        <v>31</v>
      </c>
      <c r="G4110" t="str">
        <f>VLOOKUP(A4110,Total!$A$1:$J$47,8,0)</f>
        <v>Upper: Polyester 100 | Sole: PVC 100</v>
      </c>
      <c r="H4110" s="6">
        <f>VLOOKUP(A4110,Total!$A$1:$J$47,9,0)</f>
        <v>30</v>
      </c>
      <c r="I4110" s="5">
        <f t="shared" si="128"/>
        <v>35.699999999999996</v>
      </c>
      <c r="J4110" s="5">
        <f t="shared" si="129"/>
        <v>285.59999999999997</v>
      </c>
    </row>
    <row r="4111" spans="1:10" x14ac:dyDescent="0.25">
      <c r="A4111" t="s">
        <v>75</v>
      </c>
      <c r="B4111" t="s">
        <v>76</v>
      </c>
      <c r="C4111">
        <v>8</v>
      </c>
      <c r="D4111">
        <v>18</v>
      </c>
      <c r="E4111" t="s">
        <v>30</v>
      </c>
      <c r="F4111" s="1" t="s">
        <v>22</v>
      </c>
      <c r="G4111" t="str">
        <f>VLOOKUP(A4111,Total!$A$1:$J$47,8,0)</f>
        <v>Upper: Polyester 100 | Sole: PVC 100</v>
      </c>
      <c r="H4111" s="6">
        <f>VLOOKUP(A4111,Total!$A$1:$J$47,9,0)</f>
        <v>30</v>
      </c>
      <c r="I4111" s="5">
        <f t="shared" si="128"/>
        <v>35.699999999999996</v>
      </c>
      <c r="J4111" s="5">
        <f t="shared" si="129"/>
        <v>285.59999999999997</v>
      </c>
    </row>
    <row r="4112" spans="1:10" x14ac:dyDescent="0.25">
      <c r="A4112" t="s">
        <v>114</v>
      </c>
      <c r="B4112" t="s">
        <v>115</v>
      </c>
      <c r="C4112">
        <v>4</v>
      </c>
      <c r="D4112">
        <v>18</v>
      </c>
      <c r="E4112" t="s">
        <v>30</v>
      </c>
      <c r="F4112" s="1" t="s">
        <v>148</v>
      </c>
      <c r="G4112" t="str">
        <f>VLOOKUP(A4112,Total!$A$1:$J$47,8,0)</f>
        <v>Upper: PU 100 | Sole: Rubber 100</v>
      </c>
      <c r="H4112" s="6">
        <f>VLOOKUP(A4112,Total!$A$1:$J$47,9,0)</f>
        <v>60</v>
      </c>
      <c r="I4112" s="5">
        <f t="shared" si="128"/>
        <v>71.399999999999991</v>
      </c>
      <c r="J4112" s="5">
        <f t="shared" si="129"/>
        <v>285.59999999999997</v>
      </c>
    </row>
    <row r="4113" spans="1:10" x14ac:dyDescent="0.25">
      <c r="A4113" t="s">
        <v>85</v>
      </c>
      <c r="B4113" t="s">
        <v>86</v>
      </c>
      <c r="C4113">
        <v>8</v>
      </c>
      <c r="D4113">
        <v>18</v>
      </c>
      <c r="E4113" t="s">
        <v>30</v>
      </c>
      <c r="F4113" s="1" t="s">
        <v>20</v>
      </c>
      <c r="G4113" t="str">
        <f>VLOOKUP(A4113,Total!$A$1:$J$47,8,0)</f>
        <v>Upper: Polyester 100 | Sole: PVC 100</v>
      </c>
      <c r="H4113" s="6">
        <f>VLOOKUP(A4113,Total!$A$1:$J$47,9,0)</f>
        <v>50</v>
      </c>
      <c r="I4113" s="5">
        <f t="shared" si="128"/>
        <v>59.5</v>
      </c>
      <c r="J4113" s="5">
        <f t="shared" si="129"/>
        <v>476</v>
      </c>
    </row>
    <row r="4114" spans="1:10" x14ac:dyDescent="0.25">
      <c r="A4114" t="s">
        <v>85</v>
      </c>
      <c r="B4114" t="s">
        <v>86</v>
      </c>
      <c r="C4114">
        <v>7</v>
      </c>
      <c r="D4114">
        <v>18</v>
      </c>
      <c r="E4114" t="s">
        <v>30</v>
      </c>
      <c r="F4114" s="1" t="s">
        <v>14</v>
      </c>
      <c r="G4114" t="str">
        <f>VLOOKUP(A4114,Total!$A$1:$J$47,8,0)</f>
        <v>Upper: Polyester 100 | Sole: PVC 100</v>
      </c>
      <c r="H4114" s="6">
        <f>VLOOKUP(A4114,Total!$A$1:$J$47,9,0)</f>
        <v>50</v>
      </c>
      <c r="I4114" s="5">
        <f t="shared" si="128"/>
        <v>59.5</v>
      </c>
      <c r="J4114" s="5">
        <f t="shared" si="129"/>
        <v>416.5</v>
      </c>
    </row>
    <row r="4115" spans="1:10" x14ac:dyDescent="0.25">
      <c r="A4115" t="s">
        <v>75</v>
      </c>
      <c r="B4115" t="s">
        <v>76</v>
      </c>
      <c r="C4115">
        <v>7</v>
      </c>
      <c r="D4115">
        <v>18</v>
      </c>
      <c r="E4115" t="s">
        <v>30</v>
      </c>
      <c r="F4115" s="1" t="s">
        <v>14</v>
      </c>
      <c r="G4115" t="str">
        <f>VLOOKUP(A4115,Total!$A$1:$J$47,8,0)</f>
        <v>Upper: Polyester 100 | Sole: PVC 100</v>
      </c>
      <c r="H4115" s="6">
        <f>VLOOKUP(A4115,Total!$A$1:$J$47,9,0)</f>
        <v>30</v>
      </c>
      <c r="I4115" s="5">
        <f t="shared" si="128"/>
        <v>35.699999999999996</v>
      </c>
      <c r="J4115" s="5">
        <f t="shared" si="129"/>
        <v>249.89999999999998</v>
      </c>
    </row>
    <row r="4116" spans="1:10" x14ac:dyDescent="0.25">
      <c r="A4116" t="s">
        <v>85</v>
      </c>
      <c r="B4116" t="s">
        <v>86</v>
      </c>
      <c r="C4116">
        <v>8</v>
      </c>
      <c r="D4116">
        <v>18</v>
      </c>
      <c r="E4116" t="s">
        <v>30</v>
      </c>
      <c r="F4116" s="1" t="s">
        <v>147</v>
      </c>
      <c r="G4116" t="str">
        <f>VLOOKUP(A4116,Total!$A$1:$J$47,8,0)</f>
        <v>Upper: Polyester 100 | Sole: PVC 100</v>
      </c>
      <c r="H4116" s="6">
        <f>VLOOKUP(A4116,Total!$A$1:$J$47,9,0)</f>
        <v>50</v>
      </c>
      <c r="I4116" s="5">
        <f t="shared" si="128"/>
        <v>59.5</v>
      </c>
      <c r="J4116" s="5">
        <f t="shared" si="129"/>
        <v>476</v>
      </c>
    </row>
    <row r="4117" spans="1:10" x14ac:dyDescent="0.25">
      <c r="A4117" t="s">
        <v>75</v>
      </c>
      <c r="B4117" t="s">
        <v>76</v>
      </c>
      <c r="C4117">
        <v>3</v>
      </c>
      <c r="D4117">
        <v>18</v>
      </c>
      <c r="E4117" t="s">
        <v>30</v>
      </c>
      <c r="F4117" s="1" t="s">
        <v>148</v>
      </c>
      <c r="G4117" t="str">
        <f>VLOOKUP(A4117,Total!$A$1:$J$47,8,0)</f>
        <v>Upper: Polyester 100 | Sole: PVC 100</v>
      </c>
      <c r="H4117" s="6">
        <f>VLOOKUP(A4117,Total!$A$1:$J$47,9,0)</f>
        <v>30</v>
      </c>
      <c r="I4117" s="5">
        <f t="shared" si="128"/>
        <v>35.699999999999996</v>
      </c>
      <c r="J4117" s="5">
        <f t="shared" si="129"/>
        <v>107.1</v>
      </c>
    </row>
    <row r="4118" spans="1:10" x14ac:dyDescent="0.25">
      <c r="A4118" t="s">
        <v>138</v>
      </c>
      <c r="B4118" t="s">
        <v>139</v>
      </c>
      <c r="C4118">
        <v>5</v>
      </c>
      <c r="D4118">
        <v>18</v>
      </c>
      <c r="E4118" t="s">
        <v>30</v>
      </c>
      <c r="F4118" s="1" t="s">
        <v>148</v>
      </c>
      <c r="G4118" t="str">
        <f>VLOOKUP(A4118,Total!$A$1:$J$47,8,0)</f>
        <v>Upper: PU 100 | Sole: Plastic 100</v>
      </c>
      <c r="H4118" s="6">
        <f>VLOOKUP(A4118,Total!$A$1:$J$47,9,0)</f>
        <v>38</v>
      </c>
      <c r="I4118" s="5">
        <f t="shared" si="128"/>
        <v>45.22</v>
      </c>
      <c r="J4118" s="5">
        <f t="shared" si="129"/>
        <v>226.1</v>
      </c>
    </row>
    <row r="4119" spans="1:10" x14ac:dyDescent="0.25">
      <c r="A4119" t="s">
        <v>138</v>
      </c>
      <c r="B4119" t="s">
        <v>139</v>
      </c>
      <c r="C4119">
        <v>5</v>
      </c>
      <c r="D4119">
        <v>18</v>
      </c>
      <c r="E4119" t="s">
        <v>30</v>
      </c>
      <c r="F4119" s="1" t="s">
        <v>147</v>
      </c>
      <c r="G4119" t="str">
        <f>VLOOKUP(A4119,Total!$A$1:$J$47,8,0)</f>
        <v>Upper: PU 100 | Sole: Plastic 100</v>
      </c>
      <c r="H4119" s="6">
        <f>VLOOKUP(A4119,Total!$A$1:$J$47,9,0)</f>
        <v>38</v>
      </c>
      <c r="I4119" s="5">
        <f t="shared" si="128"/>
        <v>45.22</v>
      </c>
      <c r="J4119" s="5">
        <f t="shared" si="129"/>
        <v>226.1</v>
      </c>
    </row>
    <row r="4120" spans="1:10" x14ac:dyDescent="0.25">
      <c r="A4120" t="s">
        <v>75</v>
      </c>
      <c r="B4120" t="s">
        <v>76</v>
      </c>
      <c r="C4120">
        <v>8</v>
      </c>
      <c r="D4120">
        <v>19</v>
      </c>
      <c r="E4120" t="s">
        <v>30</v>
      </c>
      <c r="F4120" s="1" t="s">
        <v>20</v>
      </c>
      <c r="G4120" t="str">
        <f>VLOOKUP(A4120,Total!$A$1:$J$47,8,0)</f>
        <v>Upper: Polyester 100 | Sole: PVC 100</v>
      </c>
      <c r="H4120" s="6">
        <f>VLOOKUP(A4120,Total!$A$1:$J$47,9,0)</f>
        <v>30</v>
      </c>
      <c r="I4120" s="5">
        <f t="shared" si="128"/>
        <v>35.699999999999996</v>
      </c>
      <c r="J4120" s="5">
        <f t="shared" si="129"/>
        <v>285.59999999999997</v>
      </c>
    </row>
    <row r="4121" spans="1:10" x14ac:dyDescent="0.25">
      <c r="A4121" t="s">
        <v>85</v>
      </c>
      <c r="B4121" t="s">
        <v>86</v>
      </c>
      <c r="C4121">
        <v>8</v>
      </c>
      <c r="D4121">
        <v>19</v>
      </c>
      <c r="E4121" t="s">
        <v>30</v>
      </c>
      <c r="F4121" s="1" t="s">
        <v>20</v>
      </c>
      <c r="G4121" t="str">
        <f>VLOOKUP(A4121,Total!$A$1:$J$47,8,0)</f>
        <v>Upper: Polyester 100 | Sole: PVC 100</v>
      </c>
      <c r="H4121" s="6">
        <f>VLOOKUP(A4121,Total!$A$1:$J$47,9,0)</f>
        <v>50</v>
      </c>
      <c r="I4121" s="5">
        <f t="shared" si="128"/>
        <v>59.5</v>
      </c>
      <c r="J4121" s="5">
        <f t="shared" si="129"/>
        <v>476</v>
      </c>
    </row>
    <row r="4122" spans="1:10" x14ac:dyDescent="0.25">
      <c r="A4122" t="s">
        <v>85</v>
      </c>
      <c r="B4122" t="s">
        <v>86</v>
      </c>
      <c r="C4122">
        <v>5</v>
      </c>
      <c r="D4122">
        <v>19</v>
      </c>
      <c r="E4122" t="s">
        <v>30</v>
      </c>
      <c r="F4122" s="1" t="s">
        <v>22</v>
      </c>
      <c r="G4122" t="str">
        <f>VLOOKUP(A4122,Total!$A$1:$J$47,8,0)</f>
        <v>Upper: Polyester 100 | Sole: PVC 100</v>
      </c>
      <c r="H4122" s="6">
        <f>VLOOKUP(A4122,Total!$A$1:$J$47,9,0)</f>
        <v>50</v>
      </c>
      <c r="I4122" s="5">
        <f t="shared" si="128"/>
        <v>59.5</v>
      </c>
      <c r="J4122" s="5">
        <f t="shared" si="129"/>
        <v>297.5</v>
      </c>
    </row>
    <row r="4123" spans="1:10" x14ac:dyDescent="0.25">
      <c r="A4123" t="s">
        <v>117</v>
      </c>
      <c r="B4123" t="s">
        <v>118</v>
      </c>
      <c r="C4123">
        <v>6</v>
      </c>
      <c r="D4123">
        <v>19</v>
      </c>
      <c r="E4123" t="s">
        <v>30</v>
      </c>
      <c r="F4123" s="1" t="s">
        <v>147</v>
      </c>
      <c r="G4123" t="str">
        <f>VLOOKUP(A4123,Total!$A$1:$J$47,8,0)</f>
        <v>Upper: Textile 100 | Sole: Rubber 100</v>
      </c>
      <c r="H4123" s="6">
        <f>VLOOKUP(A4123,Total!$A$1:$J$47,9,0)</f>
        <v>60</v>
      </c>
      <c r="I4123" s="5">
        <f t="shared" si="128"/>
        <v>71.399999999999991</v>
      </c>
      <c r="J4123" s="5">
        <f t="shared" si="129"/>
        <v>428.4</v>
      </c>
    </row>
    <row r="4124" spans="1:10" x14ac:dyDescent="0.25">
      <c r="A4124" t="s">
        <v>126</v>
      </c>
      <c r="B4124" t="s">
        <v>127</v>
      </c>
      <c r="C4124">
        <v>5</v>
      </c>
      <c r="D4124">
        <v>19</v>
      </c>
      <c r="E4124" t="s">
        <v>30</v>
      </c>
      <c r="F4124" s="1" t="s">
        <v>31</v>
      </c>
      <c r="G4124" t="str">
        <f>VLOOKUP(A4124,Total!$A$1:$J$47,8,0)</f>
        <v>Upper: PU 100 | Sole: Rubber 100</v>
      </c>
      <c r="H4124" s="6">
        <f>VLOOKUP(A4124,Total!$A$1:$J$47,9,0)</f>
        <v>38</v>
      </c>
      <c r="I4124" s="5">
        <f t="shared" si="128"/>
        <v>45.22</v>
      </c>
      <c r="J4124" s="5">
        <f t="shared" si="129"/>
        <v>226.1</v>
      </c>
    </row>
    <row r="4125" spans="1:10" x14ac:dyDescent="0.25">
      <c r="A4125" t="s">
        <v>120</v>
      </c>
      <c r="B4125" t="s">
        <v>121</v>
      </c>
      <c r="C4125">
        <v>4</v>
      </c>
      <c r="D4125">
        <v>19</v>
      </c>
      <c r="E4125" t="s">
        <v>30</v>
      </c>
      <c r="F4125" s="1" t="s">
        <v>147</v>
      </c>
      <c r="G4125" t="str">
        <f>VLOOKUP(A4125,Total!$A$1:$J$47,8,0)</f>
        <v>Upper-100% Polyester  sock-100% polyurethane outsole-TPR</v>
      </c>
      <c r="H4125" s="6">
        <f>VLOOKUP(A4125,Total!$A$1:$J$47,9,0)</f>
        <v>35</v>
      </c>
      <c r="I4125" s="5">
        <f t="shared" si="128"/>
        <v>41.65</v>
      </c>
      <c r="J4125" s="5">
        <f t="shared" si="129"/>
        <v>166.6</v>
      </c>
    </row>
    <row r="4126" spans="1:10" x14ac:dyDescent="0.25">
      <c r="A4126" t="s">
        <v>123</v>
      </c>
      <c r="B4126" t="s">
        <v>124</v>
      </c>
      <c r="C4126">
        <v>5</v>
      </c>
      <c r="D4126">
        <v>19</v>
      </c>
      <c r="E4126" t="s">
        <v>30</v>
      </c>
      <c r="F4126" s="1" t="s">
        <v>20</v>
      </c>
      <c r="G4126" t="str">
        <f>VLOOKUP(A4126,Total!$A$1:$J$47,8,0)</f>
        <v>Upper: Synthetic Materials Lining And Sock: Synthetic Materials Outer: Other Synthetic Materials</v>
      </c>
      <c r="H4126" s="6">
        <f>VLOOKUP(A4126,Total!$A$1:$J$47,9,0)</f>
        <v>35</v>
      </c>
      <c r="I4126" s="5">
        <f t="shared" si="128"/>
        <v>41.65</v>
      </c>
      <c r="J4126" s="5">
        <f t="shared" si="129"/>
        <v>208.25</v>
      </c>
    </row>
    <row r="4127" spans="1:10" x14ac:dyDescent="0.25">
      <c r="A4127" t="s">
        <v>120</v>
      </c>
      <c r="B4127" t="s">
        <v>121</v>
      </c>
      <c r="C4127">
        <v>4</v>
      </c>
      <c r="D4127">
        <v>19</v>
      </c>
      <c r="E4127" t="s">
        <v>30</v>
      </c>
      <c r="F4127" s="1" t="s">
        <v>148</v>
      </c>
      <c r="G4127" t="str">
        <f>VLOOKUP(A4127,Total!$A$1:$J$47,8,0)</f>
        <v>Upper-100% Polyester  sock-100% polyurethane outsole-TPR</v>
      </c>
      <c r="H4127" s="6">
        <f>VLOOKUP(A4127,Total!$A$1:$J$47,9,0)</f>
        <v>35</v>
      </c>
      <c r="I4127" s="5">
        <f t="shared" si="128"/>
        <v>41.65</v>
      </c>
      <c r="J4127" s="5">
        <f t="shared" si="129"/>
        <v>166.6</v>
      </c>
    </row>
    <row r="4128" spans="1:10" x14ac:dyDescent="0.25">
      <c r="A4128" t="s">
        <v>114</v>
      </c>
      <c r="B4128" t="s">
        <v>115</v>
      </c>
      <c r="C4128">
        <v>4</v>
      </c>
      <c r="D4128">
        <v>19</v>
      </c>
      <c r="E4128" t="s">
        <v>30</v>
      </c>
      <c r="F4128" s="1" t="s">
        <v>148</v>
      </c>
      <c r="G4128" t="str">
        <f>VLOOKUP(A4128,Total!$A$1:$J$47,8,0)</f>
        <v>Upper: PU 100 | Sole: Rubber 100</v>
      </c>
      <c r="H4128" s="6">
        <f>VLOOKUP(A4128,Total!$A$1:$J$47,9,0)</f>
        <v>60</v>
      </c>
      <c r="I4128" s="5">
        <f t="shared" si="128"/>
        <v>71.399999999999991</v>
      </c>
      <c r="J4128" s="5">
        <f t="shared" si="129"/>
        <v>285.59999999999997</v>
      </c>
    </row>
    <row r="4129" spans="1:10" x14ac:dyDescent="0.25">
      <c r="A4129" t="s">
        <v>114</v>
      </c>
      <c r="B4129" t="s">
        <v>115</v>
      </c>
      <c r="C4129">
        <v>4</v>
      </c>
      <c r="D4129">
        <v>19</v>
      </c>
      <c r="E4129" t="s">
        <v>30</v>
      </c>
      <c r="F4129" s="1" t="s">
        <v>147</v>
      </c>
      <c r="G4129" t="str">
        <f>VLOOKUP(A4129,Total!$A$1:$J$47,8,0)</f>
        <v>Upper: PU 100 | Sole: Rubber 100</v>
      </c>
      <c r="H4129" s="6">
        <f>VLOOKUP(A4129,Total!$A$1:$J$47,9,0)</f>
        <v>60</v>
      </c>
      <c r="I4129" s="5">
        <f t="shared" si="128"/>
        <v>71.399999999999991</v>
      </c>
      <c r="J4129" s="5">
        <f t="shared" si="129"/>
        <v>285.59999999999997</v>
      </c>
    </row>
    <row r="4130" spans="1:10" x14ac:dyDescent="0.25">
      <c r="A4130" t="s">
        <v>123</v>
      </c>
      <c r="B4130" t="s">
        <v>124</v>
      </c>
      <c r="C4130">
        <v>4</v>
      </c>
      <c r="D4130">
        <v>19</v>
      </c>
      <c r="E4130" t="s">
        <v>30</v>
      </c>
      <c r="F4130" s="1" t="s">
        <v>148</v>
      </c>
      <c r="G4130" t="str">
        <f>VLOOKUP(A4130,Total!$A$1:$J$47,8,0)</f>
        <v>Upper: Synthetic Materials Lining And Sock: Synthetic Materials Outer: Other Synthetic Materials</v>
      </c>
      <c r="H4130" s="6">
        <f>VLOOKUP(A4130,Total!$A$1:$J$47,9,0)</f>
        <v>35</v>
      </c>
      <c r="I4130" s="5">
        <f t="shared" si="128"/>
        <v>41.65</v>
      </c>
      <c r="J4130" s="5">
        <f t="shared" si="129"/>
        <v>166.6</v>
      </c>
    </row>
    <row r="4131" spans="1:10" x14ac:dyDescent="0.25">
      <c r="A4131" t="s">
        <v>114</v>
      </c>
      <c r="B4131" t="s">
        <v>115</v>
      </c>
      <c r="C4131">
        <v>4</v>
      </c>
      <c r="D4131">
        <v>19</v>
      </c>
      <c r="E4131" t="s">
        <v>30</v>
      </c>
      <c r="F4131" s="1" t="s">
        <v>14</v>
      </c>
      <c r="G4131" t="str">
        <f>VLOOKUP(A4131,Total!$A$1:$J$47,8,0)</f>
        <v>Upper: PU 100 | Sole: Rubber 100</v>
      </c>
      <c r="H4131" s="6">
        <f>VLOOKUP(A4131,Total!$A$1:$J$47,9,0)</f>
        <v>60</v>
      </c>
      <c r="I4131" s="5">
        <f t="shared" si="128"/>
        <v>71.399999999999991</v>
      </c>
      <c r="J4131" s="5">
        <f t="shared" si="129"/>
        <v>285.59999999999997</v>
      </c>
    </row>
    <row r="4132" spans="1:10" x14ac:dyDescent="0.25">
      <c r="A4132" t="s">
        <v>114</v>
      </c>
      <c r="B4132" t="s">
        <v>115</v>
      </c>
      <c r="C4132">
        <v>4</v>
      </c>
      <c r="D4132">
        <v>19</v>
      </c>
      <c r="E4132" t="s">
        <v>30</v>
      </c>
      <c r="F4132" s="1" t="s">
        <v>147</v>
      </c>
      <c r="G4132" t="str">
        <f>VLOOKUP(A4132,Total!$A$1:$J$47,8,0)</f>
        <v>Upper: PU 100 | Sole: Rubber 100</v>
      </c>
      <c r="H4132" s="6">
        <f>VLOOKUP(A4132,Total!$A$1:$J$47,9,0)</f>
        <v>60</v>
      </c>
      <c r="I4132" s="5">
        <f t="shared" si="128"/>
        <v>71.399999999999991</v>
      </c>
      <c r="J4132" s="5">
        <f t="shared" si="129"/>
        <v>285.59999999999997</v>
      </c>
    </row>
    <row r="4133" spans="1:10" x14ac:dyDescent="0.25">
      <c r="A4133" t="s">
        <v>114</v>
      </c>
      <c r="B4133" t="s">
        <v>115</v>
      </c>
      <c r="C4133">
        <v>4</v>
      </c>
      <c r="D4133">
        <v>19</v>
      </c>
      <c r="E4133" t="s">
        <v>30</v>
      </c>
      <c r="F4133" s="1" t="s">
        <v>147</v>
      </c>
      <c r="G4133" t="str">
        <f>VLOOKUP(A4133,Total!$A$1:$J$47,8,0)</f>
        <v>Upper: PU 100 | Sole: Rubber 100</v>
      </c>
      <c r="H4133" s="6">
        <f>VLOOKUP(A4133,Total!$A$1:$J$47,9,0)</f>
        <v>60</v>
      </c>
      <c r="I4133" s="5">
        <f t="shared" si="128"/>
        <v>71.399999999999991</v>
      </c>
      <c r="J4133" s="5">
        <f t="shared" si="129"/>
        <v>285.59999999999997</v>
      </c>
    </row>
    <row r="4134" spans="1:10" x14ac:dyDescent="0.25">
      <c r="A4134" t="s">
        <v>68</v>
      </c>
      <c r="B4134" t="s">
        <v>69</v>
      </c>
      <c r="C4134">
        <v>2</v>
      </c>
      <c r="D4134">
        <v>19</v>
      </c>
      <c r="E4134" t="s">
        <v>30</v>
      </c>
      <c r="F4134" s="1" t="s">
        <v>22</v>
      </c>
      <c r="G4134" t="str">
        <f>VLOOKUP(A4134,Total!$A$1:$J$47,8,0)</f>
        <v>Upper: PU 100 | Sole: Thermoplastic Rubber 100</v>
      </c>
      <c r="H4134" s="6">
        <f>VLOOKUP(A4134,Total!$A$1:$J$47,9,0)</f>
        <v>55</v>
      </c>
      <c r="I4134" s="5">
        <f t="shared" si="128"/>
        <v>65.45</v>
      </c>
      <c r="J4134" s="5">
        <f t="shared" si="129"/>
        <v>130.9</v>
      </c>
    </row>
    <row r="4135" spans="1:10" x14ac:dyDescent="0.25">
      <c r="A4135" t="s">
        <v>123</v>
      </c>
      <c r="B4135" t="s">
        <v>124</v>
      </c>
      <c r="C4135">
        <v>4</v>
      </c>
      <c r="D4135">
        <v>19</v>
      </c>
      <c r="E4135" t="s">
        <v>30</v>
      </c>
      <c r="F4135" s="1" t="s">
        <v>14</v>
      </c>
      <c r="G4135" t="str">
        <f>VLOOKUP(A4135,Total!$A$1:$J$47,8,0)</f>
        <v>Upper: Synthetic Materials Lining And Sock: Synthetic Materials Outer: Other Synthetic Materials</v>
      </c>
      <c r="H4135" s="6">
        <f>VLOOKUP(A4135,Total!$A$1:$J$47,9,0)</f>
        <v>35</v>
      </c>
      <c r="I4135" s="5">
        <f t="shared" si="128"/>
        <v>41.65</v>
      </c>
      <c r="J4135" s="5">
        <f t="shared" si="129"/>
        <v>166.6</v>
      </c>
    </row>
    <row r="4136" spans="1:10" x14ac:dyDescent="0.25">
      <c r="A4136" t="s">
        <v>138</v>
      </c>
      <c r="B4136" t="s">
        <v>139</v>
      </c>
      <c r="C4136">
        <v>5</v>
      </c>
      <c r="D4136">
        <v>19</v>
      </c>
      <c r="E4136" t="s">
        <v>30</v>
      </c>
      <c r="F4136" s="1" t="s">
        <v>148</v>
      </c>
      <c r="G4136" t="str">
        <f>VLOOKUP(A4136,Total!$A$1:$J$47,8,0)</f>
        <v>Upper: PU 100 | Sole: Plastic 100</v>
      </c>
      <c r="H4136" s="6">
        <f>VLOOKUP(A4136,Total!$A$1:$J$47,9,0)</f>
        <v>38</v>
      </c>
      <c r="I4136" s="5">
        <f t="shared" si="128"/>
        <v>45.22</v>
      </c>
      <c r="J4136" s="5">
        <f t="shared" si="129"/>
        <v>226.1</v>
      </c>
    </row>
    <row r="4137" spans="1:10" x14ac:dyDescent="0.25">
      <c r="A4137" t="s">
        <v>138</v>
      </c>
      <c r="B4137" t="s">
        <v>139</v>
      </c>
      <c r="C4137">
        <v>5</v>
      </c>
      <c r="D4137">
        <v>19</v>
      </c>
      <c r="E4137" t="s">
        <v>30</v>
      </c>
      <c r="F4137" s="1" t="s">
        <v>148</v>
      </c>
      <c r="G4137" t="str">
        <f>VLOOKUP(A4137,Total!$A$1:$J$47,8,0)</f>
        <v>Upper: PU 100 | Sole: Plastic 100</v>
      </c>
      <c r="H4137" s="6">
        <f>VLOOKUP(A4137,Total!$A$1:$J$47,9,0)</f>
        <v>38</v>
      </c>
      <c r="I4137" s="5">
        <f t="shared" si="128"/>
        <v>45.22</v>
      </c>
      <c r="J4137" s="5">
        <f t="shared" si="129"/>
        <v>226.1</v>
      </c>
    </row>
    <row r="4138" spans="1:10" x14ac:dyDescent="0.25">
      <c r="A4138" t="s">
        <v>123</v>
      </c>
      <c r="B4138" t="s">
        <v>124</v>
      </c>
      <c r="C4138">
        <v>4</v>
      </c>
      <c r="D4138">
        <v>19</v>
      </c>
      <c r="E4138" t="s">
        <v>30</v>
      </c>
      <c r="F4138" s="1" t="s">
        <v>147</v>
      </c>
      <c r="G4138" t="str">
        <f>VLOOKUP(A4138,Total!$A$1:$J$47,8,0)</f>
        <v>Upper: Synthetic Materials Lining And Sock: Synthetic Materials Outer: Other Synthetic Materials</v>
      </c>
      <c r="H4138" s="6">
        <f>VLOOKUP(A4138,Total!$A$1:$J$47,9,0)</f>
        <v>35</v>
      </c>
      <c r="I4138" s="5">
        <f t="shared" si="128"/>
        <v>41.65</v>
      </c>
      <c r="J4138" s="5">
        <f t="shared" si="129"/>
        <v>166.6</v>
      </c>
    </row>
    <row r="4139" spans="1:10" x14ac:dyDescent="0.25">
      <c r="A4139" t="s">
        <v>138</v>
      </c>
      <c r="B4139" t="s">
        <v>139</v>
      </c>
      <c r="C4139">
        <v>5</v>
      </c>
      <c r="D4139">
        <v>19</v>
      </c>
      <c r="E4139" t="s">
        <v>30</v>
      </c>
      <c r="F4139" s="1" t="s">
        <v>148</v>
      </c>
      <c r="G4139" t="str">
        <f>VLOOKUP(A4139,Total!$A$1:$J$47,8,0)</f>
        <v>Upper: PU 100 | Sole: Plastic 100</v>
      </c>
      <c r="H4139" s="6">
        <f>VLOOKUP(A4139,Total!$A$1:$J$47,9,0)</f>
        <v>38</v>
      </c>
      <c r="I4139" s="5">
        <f t="shared" si="128"/>
        <v>45.22</v>
      </c>
      <c r="J4139" s="5">
        <f t="shared" si="129"/>
        <v>226.1</v>
      </c>
    </row>
    <row r="4140" spans="1:10" x14ac:dyDescent="0.25">
      <c r="A4140" t="s">
        <v>138</v>
      </c>
      <c r="B4140" t="s">
        <v>139</v>
      </c>
      <c r="C4140">
        <v>5</v>
      </c>
      <c r="D4140">
        <v>19</v>
      </c>
      <c r="E4140" t="s">
        <v>30</v>
      </c>
      <c r="F4140" s="1" t="s">
        <v>147</v>
      </c>
      <c r="G4140" t="str">
        <f>VLOOKUP(A4140,Total!$A$1:$J$47,8,0)</f>
        <v>Upper: PU 100 | Sole: Plastic 100</v>
      </c>
      <c r="H4140" s="6">
        <f>VLOOKUP(A4140,Total!$A$1:$J$47,9,0)</f>
        <v>38</v>
      </c>
      <c r="I4140" s="5">
        <f t="shared" si="128"/>
        <v>45.22</v>
      </c>
      <c r="J4140" s="5">
        <f t="shared" si="129"/>
        <v>226.1</v>
      </c>
    </row>
    <row r="4141" spans="1:10" x14ac:dyDescent="0.25">
      <c r="A4141" t="s">
        <v>138</v>
      </c>
      <c r="B4141" t="s">
        <v>139</v>
      </c>
      <c r="C4141">
        <v>5</v>
      </c>
      <c r="D4141">
        <v>19</v>
      </c>
      <c r="E4141" t="s">
        <v>30</v>
      </c>
      <c r="F4141" s="1" t="s">
        <v>20</v>
      </c>
      <c r="G4141" t="str">
        <f>VLOOKUP(A4141,Total!$A$1:$J$47,8,0)</f>
        <v>Upper: PU 100 | Sole: Plastic 100</v>
      </c>
      <c r="H4141" s="6">
        <f>VLOOKUP(A4141,Total!$A$1:$J$47,9,0)</f>
        <v>38</v>
      </c>
      <c r="I4141" s="5">
        <f t="shared" si="128"/>
        <v>45.22</v>
      </c>
      <c r="J4141" s="5">
        <f t="shared" si="129"/>
        <v>226.1</v>
      </c>
    </row>
    <row r="4142" spans="1:10" x14ac:dyDescent="0.25">
      <c r="A4142" t="s">
        <v>138</v>
      </c>
      <c r="B4142" t="s">
        <v>139</v>
      </c>
      <c r="C4142">
        <v>5</v>
      </c>
      <c r="D4142">
        <v>19</v>
      </c>
      <c r="E4142" t="s">
        <v>30</v>
      </c>
      <c r="F4142" s="1" t="s">
        <v>147</v>
      </c>
      <c r="G4142" t="str">
        <f>VLOOKUP(A4142,Total!$A$1:$J$47,8,0)</f>
        <v>Upper: PU 100 | Sole: Plastic 100</v>
      </c>
      <c r="H4142" s="6">
        <f>VLOOKUP(A4142,Total!$A$1:$J$47,9,0)</f>
        <v>38</v>
      </c>
      <c r="I4142" s="5">
        <f t="shared" si="128"/>
        <v>45.22</v>
      </c>
      <c r="J4142" s="5">
        <f t="shared" si="129"/>
        <v>226.1</v>
      </c>
    </row>
    <row r="4143" spans="1:10" x14ac:dyDescent="0.25">
      <c r="A4143" t="s">
        <v>138</v>
      </c>
      <c r="B4143" t="s">
        <v>139</v>
      </c>
      <c r="C4143">
        <v>5</v>
      </c>
      <c r="D4143">
        <v>20</v>
      </c>
      <c r="E4143" t="s">
        <v>30</v>
      </c>
      <c r="F4143" s="1" t="s">
        <v>148</v>
      </c>
      <c r="G4143" t="str">
        <f>VLOOKUP(A4143,Total!$A$1:$J$47,8,0)</f>
        <v>Upper: PU 100 | Sole: Plastic 100</v>
      </c>
      <c r="H4143" s="6">
        <f>VLOOKUP(A4143,Total!$A$1:$J$47,9,0)</f>
        <v>38</v>
      </c>
      <c r="I4143" s="5">
        <f t="shared" si="128"/>
        <v>45.22</v>
      </c>
      <c r="J4143" s="5">
        <f t="shared" si="129"/>
        <v>226.1</v>
      </c>
    </row>
    <row r="4144" spans="1:10" x14ac:dyDescent="0.25">
      <c r="A4144" t="s">
        <v>138</v>
      </c>
      <c r="B4144" t="s">
        <v>139</v>
      </c>
      <c r="C4144">
        <v>5</v>
      </c>
      <c r="D4144">
        <v>20</v>
      </c>
      <c r="E4144" t="s">
        <v>30</v>
      </c>
      <c r="F4144" s="1" t="s">
        <v>147</v>
      </c>
      <c r="G4144" t="str">
        <f>VLOOKUP(A4144,Total!$A$1:$J$47,8,0)</f>
        <v>Upper: PU 100 | Sole: Plastic 100</v>
      </c>
      <c r="H4144" s="6">
        <f>VLOOKUP(A4144,Total!$A$1:$J$47,9,0)</f>
        <v>38</v>
      </c>
      <c r="I4144" s="5">
        <f t="shared" si="128"/>
        <v>45.22</v>
      </c>
      <c r="J4144" s="5">
        <f t="shared" si="129"/>
        <v>226.1</v>
      </c>
    </row>
    <row r="4145" spans="1:10" x14ac:dyDescent="0.25">
      <c r="A4145" t="s">
        <v>123</v>
      </c>
      <c r="B4145" t="s">
        <v>124</v>
      </c>
      <c r="C4145">
        <v>4</v>
      </c>
      <c r="D4145">
        <v>20</v>
      </c>
      <c r="E4145" t="s">
        <v>30</v>
      </c>
      <c r="F4145" s="1" t="s">
        <v>20</v>
      </c>
      <c r="G4145" t="str">
        <f>VLOOKUP(A4145,Total!$A$1:$J$47,8,0)</f>
        <v>Upper: Synthetic Materials Lining And Sock: Synthetic Materials Outer: Other Synthetic Materials</v>
      </c>
      <c r="H4145" s="6">
        <f>VLOOKUP(A4145,Total!$A$1:$J$47,9,0)</f>
        <v>35</v>
      </c>
      <c r="I4145" s="5">
        <f t="shared" si="128"/>
        <v>41.65</v>
      </c>
      <c r="J4145" s="5">
        <f t="shared" si="129"/>
        <v>166.6</v>
      </c>
    </row>
    <row r="4146" spans="1:10" x14ac:dyDescent="0.25">
      <c r="A4146" t="s">
        <v>114</v>
      </c>
      <c r="B4146" t="s">
        <v>115</v>
      </c>
      <c r="C4146">
        <v>4</v>
      </c>
      <c r="D4146">
        <v>20</v>
      </c>
      <c r="E4146" t="s">
        <v>30</v>
      </c>
      <c r="F4146" s="1" t="s">
        <v>22</v>
      </c>
      <c r="G4146" t="str">
        <f>VLOOKUP(A4146,Total!$A$1:$J$47,8,0)</f>
        <v>Upper: PU 100 | Sole: Rubber 100</v>
      </c>
      <c r="H4146" s="6">
        <f>VLOOKUP(A4146,Total!$A$1:$J$47,9,0)</f>
        <v>60</v>
      </c>
      <c r="I4146" s="5">
        <f t="shared" si="128"/>
        <v>71.399999999999991</v>
      </c>
      <c r="J4146" s="5">
        <f t="shared" si="129"/>
        <v>285.59999999999997</v>
      </c>
    </row>
    <row r="4147" spans="1:10" x14ac:dyDescent="0.25">
      <c r="A4147" t="s">
        <v>120</v>
      </c>
      <c r="B4147" t="s">
        <v>121</v>
      </c>
      <c r="C4147">
        <v>3</v>
      </c>
      <c r="D4147">
        <v>20</v>
      </c>
      <c r="E4147" t="s">
        <v>30</v>
      </c>
      <c r="F4147" s="1" t="s">
        <v>148</v>
      </c>
      <c r="G4147" t="str">
        <f>VLOOKUP(A4147,Total!$A$1:$J$47,8,0)</f>
        <v>Upper-100% Polyester  sock-100% polyurethane outsole-TPR</v>
      </c>
      <c r="H4147" s="6">
        <f>VLOOKUP(A4147,Total!$A$1:$J$47,9,0)</f>
        <v>35</v>
      </c>
      <c r="I4147" s="5">
        <f t="shared" si="128"/>
        <v>41.65</v>
      </c>
      <c r="J4147" s="5">
        <f t="shared" si="129"/>
        <v>124.94999999999999</v>
      </c>
    </row>
    <row r="4148" spans="1:10" x14ac:dyDescent="0.25">
      <c r="A4148" t="s">
        <v>80</v>
      </c>
      <c r="B4148" t="s">
        <v>81</v>
      </c>
      <c r="C4148">
        <v>6</v>
      </c>
      <c r="D4148">
        <v>20</v>
      </c>
      <c r="E4148" t="s">
        <v>30</v>
      </c>
      <c r="F4148" s="1" t="s">
        <v>148</v>
      </c>
      <c r="G4148" t="str">
        <f>VLOOKUP(A4148,Total!$A$1:$J$47,8,0)</f>
        <v>Upper: PU 100 | Sole: Rubber 100</v>
      </c>
      <c r="H4148" s="6">
        <f>VLOOKUP(A4148,Total!$A$1:$J$47,9,0)</f>
        <v>50</v>
      </c>
      <c r="I4148" s="5">
        <f t="shared" si="128"/>
        <v>59.5</v>
      </c>
      <c r="J4148" s="5">
        <f t="shared" si="129"/>
        <v>357</v>
      </c>
    </row>
    <row r="4149" spans="1:10" x14ac:dyDescent="0.25">
      <c r="A4149" t="s">
        <v>114</v>
      </c>
      <c r="B4149" t="s">
        <v>115</v>
      </c>
      <c r="C4149">
        <v>4</v>
      </c>
      <c r="D4149">
        <v>20</v>
      </c>
      <c r="E4149" t="s">
        <v>30</v>
      </c>
      <c r="F4149" s="1" t="s">
        <v>148</v>
      </c>
      <c r="G4149" t="str">
        <f>VLOOKUP(A4149,Total!$A$1:$J$47,8,0)</f>
        <v>Upper: PU 100 | Sole: Rubber 100</v>
      </c>
      <c r="H4149" s="6">
        <f>VLOOKUP(A4149,Total!$A$1:$J$47,9,0)</f>
        <v>60</v>
      </c>
      <c r="I4149" s="5">
        <f t="shared" si="128"/>
        <v>71.399999999999991</v>
      </c>
      <c r="J4149" s="5">
        <f t="shared" si="129"/>
        <v>285.59999999999997</v>
      </c>
    </row>
    <row r="4150" spans="1:10" x14ac:dyDescent="0.25">
      <c r="A4150" t="s">
        <v>114</v>
      </c>
      <c r="B4150" t="s">
        <v>115</v>
      </c>
      <c r="C4150">
        <v>4</v>
      </c>
      <c r="D4150">
        <v>20</v>
      </c>
      <c r="E4150" t="s">
        <v>30</v>
      </c>
      <c r="F4150" s="1" t="s">
        <v>147</v>
      </c>
      <c r="G4150" t="str">
        <f>VLOOKUP(A4150,Total!$A$1:$J$47,8,0)</f>
        <v>Upper: PU 100 | Sole: Rubber 100</v>
      </c>
      <c r="H4150" s="6">
        <f>VLOOKUP(A4150,Total!$A$1:$J$47,9,0)</f>
        <v>60</v>
      </c>
      <c r="I4150" s="5">
        <f t="shared" si="128"/>
        <v>71.399999999999991</v>
      </c>
      <c r="J4150" s="5">
        <f t="shared" si="129"/>
        <v>285.59999999999997</v>
      </c>
    </row>
    <row r="4151" spans="1:10" x14ac:dyDescent="0.25">
      <c r="A4151" t="s">
        <v>114</v>
      </c>
      <c r="B4151" t="s">
        <v>115</v>
      </c>
      <c r="C4151">
        <v>4</v>
      </c>
      <c r="D4151">
        <v>20</v>
      </c>
      <c r="E4151" t="s">
        <v>30</v>
      </c>
      <c r="F4151" s="1" t="s">
        <v>147</v>
      </c>
      <c r="G4151" t="str">
        <f>VLOOKUP(A4151,Total!$A$1:$J$47,8,0)</f>
        <v>Upper: PU 100 | Sole: Rubber 100</v>
      </c>
      <c r="H4151" s="6">
        <f>VLOOKUP(A4151,Total!$A$1:$J$47,9,0)</f>
        <v>60</v>
      </c>
      <c r="I4151" s="5">
        <f t="shared" si="128"/>
        <v>71.399999999999991</v>
      </c>
      <c r="J4151" s="5">
        <f t="shared" si="129"/>
        <v>285.59999999999997</v>
      </c>
    </row>
    <row r="4152" spans="1:10" x14ac:dyDescent="0.25">
      <c r="A4152" t="s">
        <v>94</v>
      </c>
      <c r="B4152" t="s">
        <v>95</v>
      </c>
      <c r="C4152">
        <v>7</v>
      </c>
      <c r="D4152">
        <v>20</v>
      </c>
      <c r="E4152" t="s">
        <v>30</v>
      </c>
      <c r="F4152" s="1" t="s">
        <v>148</v>
      </c>
      <c r="G4152" t="str">
        <f>VLOOKUP(A4152,Total!$A$1:$J$47,8,0)</f>
        <v>Upper: PU 100 | Sole: Rubber 100</v>
      </c>
      <c r="H4152" s="6">
        <f>VLOOKUP(A4152,Total!$A$1:$J$47,9,0)</f>
        <v>50</v>
      </c>
      <c r="I4152" s="5">
        <f t="shared" si="128"/>
        <v>59.5</v>
      </c>
      <c r="J4152" s="5">
        <f t="shared" si="129"/>
        <v>416.5</v>
      </c>
    </row>
    <row r="4153" spans="1:10" x14ac:dyDescent="0.25">
      <c r="A4153" t="s">
        <v>110</v>
      </c>
      <c r="B4153" t="s">
        <v>111</v>
      </c>
      <c r="C4153">
        <v>9</v>
      </c>
      <c r="D4153">
        <v>20</v>
      </c>
      <c r="E4153" t="s">
        <v>30</v>
      </c>
      <c r="F4153" s="1" t="s">
        <v>148</v>
      </c>
      <c r="G4153" t="str">
        <f>VLOOKUP(A4153,Total!$A$1:$J$47,8,0)</f>
        <v>Upper: Satin 100 | Sole: Rubber 100</v>
      </c>
      <c r="H4153" s="6">
        <f>VLOOKUP(A4153,Total!$A$1:$J$47,9,0)</f>
        <v>35</v>
      </c>
      <c r="I4153" s="5">
        <f t="shared" si="128"/>
        <v>41.65</v>
      </c>
      <c r="J4153" s="5">
        <f t="shared" si="129"/>
        <v>374.84999999999997</v>
      </c>
    </row>
    <row r="4154" spans="1:10" x14ac:dyDescent="0.25">
      <c r="A4154" t="s">
        <v>94</v>
      </c>
      <c r="B4154" t="s">
        <v>95</v>
      </c>
      <c r="C4154">
        <v>7</v>
      </c>
      <c r="D4154">
        <v>20</v>
      </c>
      <c r="E4154" t="s">
        <v>30</v>
      </c>
      <c r="F4154" s="1" t="s">
        <v>22</v>
      </c>
      <c r="G4154" t="str">
        <f>VLOOKUP(A4154,Total!$A$1:$J$47,8,0)</f>
        <v>Upper: PU 100 | Sole: Rubber 100</v>
      </c>
      <c r="H4154" s="6">
        <f>VLOOKUP(A4154,Total!$A$1:$J$47,9,0)</f>
        <v>50</v>
      </c>
      <c r="I4154" s="5">
        <f t="shared" si="128"/>
        <v>59.5</v>
      </c>
      <c r="J4154" s="5">
        <f t="shared" si="129"/>
        <v>416.5</v>
      </c>
    </row>
    <row r="4155" spans="1:10" x14ac:dyDescent="0.25">
      <c r="A4155" t="s">
        <v>110</v>
      </c>
      <c r="B4155" t="s">
        <v>111</v>
      </c>
      <c r="C4155">
        <v>9</v>
      </c>
      <c r="D4155">
        <v>20</v>
      </c>
      <c r="E4155" t="s">
        <v>30</v>
      </c>
      <c r="F4155" s="1" t="s">
        <v>148</v>
      </c>
      <c r="G4155" t="str">
        <f>VLOOKUP(A4155,Total!$A$1:$J$47,8,0)</f>
        <v>Upper: Satin 100 | Sole: Rubber 100</v>
      </c>
      <c r="H4155" s="6">
        <f>VLOOKUP(A4155,Total!$A$1:$J$47,9,0)</f>
        <v>35</v>
      </c>
      <c r="I4155" s="5">
        <f t="shared" si="128"/>
        <v>41.65</v>
      </c>
      <c r="J4155" s="5">
        <f t="shared" si="129"/>
        <v>374.84999999999997</v>
      </c>
    </row>
    <row r="4156" spans="1:10" x14ac:dyDescent="0.25">
      <c r="A4156" t="s">
        <v>123</v>
      </c>
      <c r="B4156" t="s">
        <v>124</v>
      </c>
      <c r="C4156">
        <v>2</v>
      </c>
      <c r="D4156">
        <v>20</v>
      </c>
      <c r="E4156" t="s">
        <v>30</v>
      </c>
      <c r="F4156" s="1" t="s">
        <v>22</v>
      </c>
      <c r="G4156" t="str">
        <f>VLOOKUP(A4156,Total!$A$1:$J$47,8,0)</f>
        <v>Upper: Synthetic Materials Lining And Sock: Synthetic Materials Outer: Other Synthetic Materials</v>
      </c>
      <c r="H4156" s="6">
        <f>VLOOKUP(A4156,Total!$A$1:$J$47,9,0)</f>
        <v>35</v>
      </c>
      <c r="I4156" s="5">
        <f t="shared" si="128"/>
        <v>41.65</v>
      </c>
      <c r="J4156" s="5">
        <f t="shared" si="129"/>
        <v>83.3</v>
      </c>
    </row>
    <row r="4157" spans="1:10" x14ac:dyDescent="0.25">
      <c r="A4157" t="s">
        <v>75</v>
      </c>
      <c r="B4157" t="s">
        <v>76</v>
      </c>
      <c r="C4157">
        <v>8</v>
      </c>
      <c r="D4157">
        <v>20</v>
      </c>
      <c r="E4157" t="s">
        <v>30</v>
      </c>
      <c r="F4157" s="1" t="s">
        <v>14</v>
      </c>
      <c r="G4157" t="str">
        <f>VLOOKUP(A4157,Total!$A$1:$J$47,8,0)</f>
        <v>Upper: Polyester 100 | Sole: PVC 100</v>
      </c>
      <c r="H4157" s="6">
        <f>VLOOKUP(A4157,Total!$A$1:$J$47,9,0)</f>
        <v>30</v>
      </c>
      <c r="I4157" s="5">
        <f t="shared" si="128"/>
        <v>35.699999999999996</v>
      </c>
      <c r="J4157" s="5">
        <f t="shared" si="129"/>
        <v>285.59999999999997</v>
      </c>
    </row>
    <row r="4158" spans="1:10" x14ac:dyDescent="0.25">
      <c r="A4158" t="s">
        <v>87</v>
      </c>
      <c r="B4158" t="s">
        <v>88</v>
      </c>
      <c r="C4158">
        <v>10</v>
      </c>
      <c r="D4158">
        <v>20</v>
      </c>
      <c r="E4158" t="s">
        <v>30</v>
      </c>
      <c r="F4158" s="1" t="s">
        <v>20</v>
      </c>
      <c r="G4158" t="str">
        <f>VLOOKUP(A4158,Total!$A$1:$J$47,8,0)</f>
        <v>Upper: Polyester 100 | Sole: PVC 100</v>
      </c>
      <c r="H4158" s="6">
        <f>VLOOKUP(A4158,Total!$A$1:$J$47,9,0)</f>
        <v>36</v>
      </c>
      <c r="I4158" s="5">
        <f t="shared" si="128"/>
        <v>42.839999999999996</v>
      </c>
      <c r="J4158" s="5">
        <f t="shared" si="129"/>
        <v>428.4</v>
      </c>
    </row>
    <row r="4159" spans="1:10" x14ac:dyDescent="0.25">
      <c r="A4159" t="s">
        <v>75</v>
      </c>
      <c r="B4159" t="s">
        <v>76</v>
      </c>
      <c r="C4159">
        <v>8</v>
      </c>
      <c r="D4159">
        <v>20</v>
      </c>
      <c r="E4159" t="s">
        <v>30</v>
      </c>
      <c r="F4159" s="1" t="s">
        <v>22</v>
      </c>
      <c r="G4159" t="str">
        <f>VLOOKUP(A4159,Total!$A$1:$J$47,8,0)</f>
        <v>Upper: Polyester 100 | Sole: PVC 100</v>
      </c>
      <c r="H4159" s="6">
        <f>VLOOKUP(A4159,Total!$A$1:$J$47,9,0)</f>
        <v>30</v>
      </c>
      <c r="I4159" s="5">
        <f t="shared" si="128"/>
        <v>35.699999999999996</v>
      </c>
      <c r="J4159" s="5">
        <f t="shared" si="129"/>
        <v>285.59999999999997</v>
      </c>
    </row>
    <row r="4160" spans="1:10" x14ac:dyDescent="0.25">
      <c r="A4160" t="s">
        <v>114</v>
      </c>
      <c r="B4160" t="s">
        <v>115</v>
      </c>
      <c r="C4160">
        <v>4</v>
      </c>
      <c r="D4160">
        <v>20</v>
      </c>
      <c r="E4160" t="s">
        <v>30</v>
      </c>
      <c r="F4160" s="1" t="s">
        <v>20</v>
      </c>
      <c r="G4160" t="str">
        <f>VLOOKUP(A4160,Total!$A$1:$J$47,8,0)</f>
        <v>Upper: PU 100 | Sole: Rubber 100</v>
      </c>
      <c r="H4160" s="6">
        <f>VLOOKUP(A4160,Total!$A$1:$J$47,9,0)</f>
        <v>60</v>
      </c>
      <c r="I4160" s="5">
        <f t="shared" si="128"/>
        <v>71.399999999999991</v>
      </c>
      <c r="J4160" s="5">
        <f t="shared" si="129"/>
        <v>285.59999999999997</v>
      </c>
    </row>
    <row r="4161" spans="1:10" x14ac:dyDescent="0.25">
      <c r="A4161" t="s">
        <v>114</v>
      </c>
      <c r="B4161" t="s">
        <v>115</v>
      </c>
      <c r="C4161">
        <v>4</v>
      </c>
      <c r="D4161">
        <v>20</v>
      </c>
      <c r="E4161" t="s">
        <v>30</v>
      </c>
      <c r="F4161" s="1" t="s">
        <v>148</v>
      </c>
      <c r="G4161" t="str">
        <f>VLOOKUP(A4161,Total!$A$1:$J$47,8,0)</f>
        <v>Upper: PU 100 | Sole: Rubber 100</v>
      </c>
      <c r="H4161" s="6">
        <f>VLOOKUP(A4161,Total!$A$1:$J$47,9,0)</f>
        <v>60</v>
      </c>
      <c r="I4161" s="5">
        <f t="shared" si="128"/>
        <v>71.399999999999991</v>
      </c>
      <c r="J4161" s="5">
        <f t="shared" si="129"/>
        <v>285.59999999999997</v>
      </c>
    </row>
    <row r="4162" spans="1:10" x14ac:dyDescent="0.25">
      <c r="A4162" t="s">
        <v>138</v>
      </c>
      <c r="B4162" t="s">
        <v>139</v>
      </c>
      <c r="C4162">
        <v>5</v>
      </c>
      <c r="D4162">
        <v>20</v>
      </c>
      <c r="E4162" t="s">
        <v>30</v>
      </c>
      <c r="F4162" s="1" t="s">
        <v>148</v>
      </c>
      <c r="G4162" t="str">
        <f>VLOOKUP(A4162,Total!$A$1:$J$47,8,0)</f>
        <v>Upper: PU 100 | Sole: Plastic 100</v>
      </c>
      <c r="H4162" s="6">
        <f>VLOOKUP(A4162,Total!$A$1:$J$47,9,0)</f>
        <v>38</v>
      </c>
      <c r="I4162" s="5">
        <f t="shared" si="128"/>
        <v>45.22</v>
      </c>
      <c r="J4162" s="5">
        <f t="shared" si="129"/>
        <v>226.1</v>
      </c>
    </row>
    <row r="4163" spans="1:10" x14ac:dyDescent="0.25">
      <c r="A4163" t="s">
        <v>138</v>
      </c>
      <c r="B4163" t="s">
        <v>139</v>
      </c>
      <c r="C4163">
        <v>5</v>
      </c>
      <c r="D4163">
        <v>20</v>
      </c>
      <c r="E4163" t="s">
        <v>30</v>
      </c>
      <c r="F4163" s="1" t="s">
        <v>148</v>
      </c>
      <c r="G4163" t="str">
        <f>VLOOKUP(A4163,Total!$A$1:$J$47,8,0)</f>
        <v>Upper: PU 100 | Sole: Plastic 100</v>
      </c>
      <c r="H4163" s="6">
        <f>VLOOKUP(A4163,Total!$A$1:$J$47,9,0)</f>
        <v>38</v>
      </c>
      <c r="I4163" s="5">
        <f t="shared" ref="I4163:I4226" si="130">H4163*1.19</f>
        <v>45.22</v>
      </c>
      <c r="J4163" s="5">
        <f t="shared" ref="J4163:J4226" si="131">I4163*C4163</f>
        <v>226.1</v>
      </c>
    </row>
    <row r="4164" spans="1:10" x14ac:dyDescent="0.25">
      <c r="A4164" t="s">
        <v>138</v>
      </c>
      <c r="B4164" t="s">
        <v>139</v>
      </c>
      <c r="C4164">
        <v>5</v>
      </c>
      <c r="D4164">
        <v>20</v>
      </c>
      <c r="E4164" t="s">
        <v>30</v>
      </c>
      <c r="F4164" s="1" t="s">
        <v>147</v>
      </c>
      <c r="G4164" t="str">
        <f>VLOOKUP(A4164,Total!$A$1:$J$47,8,0)</f>
        <v>Upper: PU 100 | Sole: Plastic 100</v>
      </c>
      <c r="H4164" s="6">
        <f>VLOOKUP(A4164,Total!$A$1:$J$47,9,0)</f>
        <v>38</v>
      </c>
      <c r="I4164" s="5">
        <f t="shared" si="130"/>
        <v>45.22</v>
      </c>
      <c r="J4164" s="5">
        <f t="shared" si="131"/>
        <v>226.1</v>
      </c>
    </row>
    <row r="4165" spans="1:10" x14ac:dyDescent="0.25">
      <c r="A4165" t="s">
        <v>138</v>
      </c>
      <c r="B4165" t="s">
        <v>139</v>
      </c>
      <c r="C4165">
        <v>5</v>
      </c>
      <c r="D4165">
        <v>20</v>
      </c>
      <c r="E4165" t="s">
        <v>30</v>
      </c>
      <c r="F4165" s="1" t="s">
        <v>148</v>
      </c>
      <c r="G4165" t="str">
        <f>VLOOKUP(A4165,Total!$A$1:$J$47,8,0)</f>
        <v>Upper: PU 100 | Sole: Plastic 100</v>
      </c>
      <c r="H4165" s="6">
        <f>VLOOKUP(A4165,Total!$A$1:$J$47,9,0)</f>
        <v>38</v>
      </c>
      <c r="I4165" s="5">
        <f t="shared" si="130"/>
        <v>45.22</v>
      </c>
      <c r="J4165" s="5">
        <f t="shared" si="131"/>
        <v>226.1</v>
      </c>
    </row>
    <row r="4166" spans="1:10" x14ac:dyDescent="0.25">
      <c r="A4166" t="s">
        <v>138</v>
      </c>
      <c r="B4166" t="s">
        <v>139</v>
      </c>
      <c r="C4166">
        <v>4</v>
      </c>
      <c r="D4166">
        <v>20</v>
      </c>
      <c r="E4166" t="s">
        <v>30</v>
      </c>
      <c r="F4166" s="1" t="s">
        <v>147</v>
      </c>
      <c r="G4166" t="str">
        <f>VLOOKUP(A4166,Total!$A$1:$J$47,8,0)</f>
        <v>Upper: PU 100 | Sole: Plastic 100</v>
      </c>
      <c r="H4166" s="6">
        <f>VLOOKUP(A4166,Total!$A$1:$J$47,9,0)</f>
        <v>38</v>
      </c>
      <c r="I4166" s="5">
        <f t="shared" si="130"/>
        <v>45.22</v>
      </c>
      <c r="J4166" s="5">
        <f t="shared" si="131"/>
        <v>180.88</v>
      </c>
    </row>
    <row r="4167" spans="1:10" x14ac:dyDescent="0.25">
      <c r="A4167" t="s">
        <v>123</v>
      </c>
      <c r="B4167" t="s">
        <v>124</v>
      </c>
      <c r="C4167">
        <v>4</v>
      </c>
      <c r="D4167">
        <v>21</v>
      </c>
      <c r="E4167" t="s">
        <v>30</v>
      </c>
      <c r="F4167" s="1" t="s">
        <v>147</v>
      </c>
      <c r="G4167" t="str">
        <f>VLOOKUP(A4167,Total!$A$1:$J$47,8,0)</f>
        <v>Upper: Synthetic Materials Lining And Sock: Synthetic Materials Outer: Other Synthetic Materials</v>
      </c>
      <c r="H4167" s="6">
        <f>VLOOKUP(A4167,Total!$A$1:$J$47,9,0)</f>
        <v>35</v>
      </c>
      <c r="I4167" s="5">
        <f t="shared" si="130"/>
        <v>41.65</v>
      </c>
      <c r="J4167" s="5">
        <f t="shared" si="131"/>
        <v>166.6</v>
      </c>
    </row>
    <row r="4168" spans="1:10" x14ac:dyDescent="0.25">
      <c r="A4168" t="s">
        <v>138</v>
      </c>
      <c r="B4168" t="s">
        <v>139</v>
      </c>
      <c r="C4168">
        <v>5</v>
      </c>
      <c r="D4168">
        <v>21</v>
      </c>
      <c r="E4168" t="s">
        <v>30</v>
      </c>
      <c r="F4168" s="1" t="s">
        <v>20</v>
      </c>
      <c r="G4168" t="str">
        <f>VLOOKUP(A4168,Total!$A$1:$J$47,8,0)</f>
        <v>Upper: PU 100 | Sole: Plastic 100</v>
      </c>
      <c r="H4168" s="6">
        <f>VLOOKUP(A4168,Total!$A$1:$J$47,9,0)</f>
        <v>38</v>
      </c>
      <c r="I4168" s="5">
        <f t="shared" si="130"/>
        <v>45.22</v>
      </c>
      <c r="J4168" s="5">
        <f t="shared" si="131"/>
        <v>226.1</v>
      </c>
    </row>
    <row r="4169" spans="1:10" x14ac:dyDescent="0.25">
      <c r="A4169" t="s">
        <v>138</v>
      </c>
      <c r="B4169" t="s">
        <v>139</v>
      </c>
      <c r="C4169">
        <v>5</v>
      </c>
      <c r="D4169">
        <v>21</v>
      </c>
      <c r="E4169" t="s">
        <v>30</v>
      </c>
      <c r="F4169" s="1" t="s">
        <v>14</v>
      </c>
      <c r="G4169" t="str">
        <f>VLOOKUP(A4169,Total!$A$1:$J$47,8,0)</f>
        <v>Upper: PU 100 | Sole: Plastic 100</v>
      </c>
      <c r="H4169" s="6">
        <f>VLOOKUP(A4169,Total!$A$1:$J$47,9,0)</f>
        <v>38</v>
      </c>
      <c r="I4169" s="5">
        <f t="shared" si="130"/>
        <v>45.22</v>
      </c>
      <c r="J4169" s="5">
        <f t="shared" si="131"/>
        <v>226.1</v>
      </c>
    </row>
    <row r="4170" spans="1:10" x14ac:dyDescent="0.25">
      <c r="A4170" t="s">
        <v>138</v>
      </c>
      <c r="B4170" t="s">
        <v>139</v>
      </c>
      <c r="C4170">
        <v>5</v>
      </c>
      <c r="D4170">
        <v>21</v>
      </c>
      <c r="E4170" t="s">
        <v>30</v>
      </c>
      <c r="F4170" s="1" t="s">
        <v>14</v>
      </c>
      <c r="G4170" t="str">
        <f>VLOOKUP(A4170,Total!$A$1:$J$47,8,0)</f>
        <v>Upper: PU 100 | Sole: Plastic 100</v>
      </c>
      <c r="H4170" s="6">
        <f>VLOOKUP(A4170,Total!$A$1:$J$47,9,0)</f>
        <v>38</v>
      </c>
      <c r="I4170" s="5">
        <f t="shared" si="130"/>
        <v>45.22</v>
      </c>
      <c r="J4170" s="5">
        <f t="shared" si="131"/>
        <v>226.1</v>
      </c>
    </row>
    <row r="4171" spans="1:10" x14ac:dyDescent="0.25">
      <c r="A4171" t="s">
        <v>138</v>
      </c>
      <c r="B4171" t="s">
        <v>139</v>
      </c>
      <c r="C4171">
        <v>5</v>
      </c>
      <c r="D4171">
        <v>21</v>
      </c>
      <c r="E4171" t="s">
        <v>30</v>
      </c>
      <c r="F4171" s="1" t="s">
        <v>14</v>
      </c>
      <c r="G4171" t="str">
        <f>VLOOKUP(A4171,Total!$A$1:$J$47,8,0)</f>
        <v>Upper: PU 100 | Sole: Plastic 100</v>
      </c>
      <c r="H4171" s="6">
        <f>VLOOKUP(A4171,Total!$A$1:$J$47,9,0)</f>
        <v>38</v>
      </c>
      <c r="I4171" s="5">
        <f t="shared" si="130"/>
        <v>45.22</v>
      </c>
      <c r="J4171" s="5">
        <f t="shared" si="131"/>
        <v>226.1</v>
      </c>
    </row>
    <row r="4172" spans="1:10" x14ac:dyDescent="0.25">
      <c r="A4172" t="s">
        <v>114</v>
      </c>
      <c r="B4172" t="s">
        <v>115</v>
      </c>
      <c r="C4172">
        <v>4</v>
      </c>
      <c r="D4172">
        <v>21</v>
      </c>
      <c r="E4172" t="s">
        <v>30</v>
      </c>
      <c r="F4172" s="1" t="s">
        <v>147</v>
      </c>
      <c r="G4172" t="str">
        <f>VLOOKUP(A4172,Total!$A$1:$J$47,8,0)</f>
        <v>Upper: PU 100 | Sole: Rubber 100</v>
      </c>
      <c r="H4172" s="6">
        <f>VLOOKUP(A4172,Total!$A$1:$J$47,9,0)</f>
        <v>60</v>
      </c>
      <c r="I4172" s="5">
        <f t="shared" si="130"/>
        <v>71.399999999999991</v>
      </c>
      <c r="J4172" s="5">
        <f t="shared" si="131"/>
        <v>285.59999999999997</v>
      </c>
    </row>
    <row r="4173" spans="1:10" x14ac:dyDescent="0.25">
      <c r="A4173" t="s">
        <v>138</v>
      </c>
      <c r="B4173" t="s">
        <v>139</v>
      </c>
      <c r="C4173">
        <v>5</v>
      </c>
      <c r="D4173">
        <v>21</v>
      </c>
      <c r="E4173" t="s">
        <v>30</v>
      </c>
      <c r="F4173" s="1" t="s">
        <v>14</v>
      </c>
      <c r="G4173" t="str">
        <f>VLOOKUP(A4173,Total!$A$1:$J$47,8,0)</f>
        <v>Upper: PU 100 | Sole: Plastic 100</v>
      </c>
      <c r="H4173" s="6">
        <f>VLOOKUP(A4173,Total!$A$1:$J$47,9,0)</f>
        <v>38</v>
      </c>
      <c r="I4173" s="5">
        <f t="shared" si="130"/>
        <v>45.22</v>
      </c>
      <c r="J4173" s="5">
        <f t="shared" si="131"/>
        <v>226.1</v>
      </c>
    </row>
    <row r="4174" spans="1:10" x14ac:dyDescent="0.25">
      <c r="A4174" t="s">
        <v>138</v>
      </c>
      <c r="B4174" t="s">
        <v>139</v>
      </c>
      <c r="C4174">
        <v>5</v>
      </c>
      <c r="D4174">
        <v>21</v>
      </c>
      <c r="E4174" t="s">
        <v>30</v>
      </c>
      <c r="F4174" s="1" t="s">
        <v>147</v>
      </c>
      <c r="G4174" t="str">
        <f>VLOOKUP(A4174,Total!$A$1:$J$47,8,0)</f>
        <v>Upper: PU 100 | Sole: Plastic 100</v>
      </c>
      <c r="H4174" s="6">
        <f>VLOOKUP(A4174,Total!$A$1:$J$47,9,0)</f>
        <v>38</v>
      </c>
      <c r="I4174" s="5">
        <f t="shared" si="130"/>
        <v>45.22</v>
      </c>
      <c r="J4174" s="5">
        <f t="shared" si="131"/>
        <v>226.1</v>
      </c>
    </row>
    <row r="4175" spans="1:10" x14ac:dyDescent="0.25">
      <c r="A4175" t="s">
        <v>138</v>
      </c>
      <c r="B4175" t="s">
        <v>139</v>
      </c>
      <c r="C4175">
        <v>5</v>
      </c>
      <c r="D4175">
        <v>21</v>
      </c>
      <c r="E4175" t="s">
        <v>30</v>
      </c>
      <c r="F4175" s="1" t="s">
        <v>14</v>
      </c>
      <c r="G4175" t="str">
        <f>VLOOKUP(A4175,Total!$A$1:$J$47,8,0)</f>
        <v>Upper: PU 100 | Sole: Plastic 100</v>
      </c>
      <c r="H4175" s="6">
        <f>VLOOKUP(A4175,Total!$A$1:$J$47,9,0)</f>
        <v>38</v>
      </c>
      <c r="I4175" s="5">
        <f t="shared" si="130"/>
        <v>45.22</v>
      </c>
      <c r="J4175" s="5">
        <f t="shared" si="131"/>
        <v>226.1</v>
      </c>
    </row>
    <row r="4176" spans="1:10" x14ac:dyDescent="0.25">
      <c r="A4176" t="s">
        <v>138</v>
      </c>
      <c r="B4176" t="s">
        <v>139</v>
      </c>
      <c r="C4176">
        <v>5</v>
      </c>
      <c r="D4176">
        <v>21</v>
      </c>
      <c r="E4176" t="s">
        <v>30</v>
      </c>
      <c r="F4176" s="1" t="s">
        <v>31</v>
      </c>
      <c r="G4176" t="str">
        <f>VLOOKUP(A4176,Total!$A$1:$J$47,8,0)</f>
        <v>Upper: PU 100 | Sole: Plastic 100</v>
      </c>
      <c r="H4176" s="6">
        <f>VLOOKUP(A4176,Total!$A$1:$J$47,9,0)</f>
        <v>38</v>
      </c>
      <c r="I4176" s="5">
        <f t="shared" si="130"/>
        <v>45.22</v>
      </c>
      <c r="J4176" s="5">
        <f t="shared" si="131"/>
        <v>226.1</v>
      </c>
    </row>
    <row r="4177" spans="1:10" x14ac:dyDescent="0.25">
      <c r="A4177" t="s">
        <v>138</v>
      </c>
      <c r="B4177" t="s">
        <v>139</v>
      </c>
      <c r="C4177">
        <v>5</v>
      </c>
      <c r="D4177">
        <v>21</v>
      </c>
      <c r="E4177" t="s">
        <v>30</v>
      </c>
      <c r="F4177" s="1" t="s">
        <v>20</v>
      </c>
      <c r="G4177" t="str">
        <f>VLOOKUP(A4177,Total!$A$1:$J$47,8,0)</f>
        <v>Upper: PU 100 | Sole: Plastic 100</v>
      </c>
      <c r="H4177" s="6">
        <f>VLOOKUP(A4177,Total!$A$1:$J$47,9,0)</f>
        <v>38</v>
      </c>
      <c r="I4177" s="5">
        <f t="shared" si="130"/>
        <v>45.22</v>
      </c>
      <c r="J4177" s="5">
        <f t="shared" si="131"/>
        <v>226.1</v>
      </c>
    </row>
    <row r="4178" spans="1:10" x14ac:dyDescent="0.25">
      <c r="A4178" t="s">
        <v>138</v>
      </c>
      <c r="B4178" t="s">
        <v>139</v>
      </c>
      <c r="C4178">
        <v>5</v>
      </c>
      <c r="D4178">
        <v>21</v>
      </c>
      <c r="E4178" t="s">
        <v>30</v>
      </c>
      <c r="F4178" s="1" t="s">
        <v>20</v>
      </c>
      <c r="G4178" t="str">
        <f>VLOOKUP(A4178,Total!$A$1:$J$47,8,0)</f>
        <v>Upper: PU 100 | Sole: Plastic 100</v>
      </c>
      <c r="H4178" s="6">
        <f>VLOOKUP(A4178,Total!$A$1:$J$47,9,0)</f>
        <v>38</v>
      </c>
      <c r="I4178" s="5">
        <f t="shared" si="130"/>
        <v>45.22</v>
      </c>
      <c r="J4178" s="5">
        <f t="shared" si="131"/>
        <v>226.1</v>
      </c>
    </row>
    <row r="4179" spans="1:10" x14ac:dyDescent="0.25">
      <c r="A4179" t="s">
        <v>138</v>
      </c>
      <c r="B4179" t="s">
        <v>139</v>
      </c>
      <c r="C4179">
        <v>5</v>
      </c>
      <c r="D4179">
        <v>21</v>
      </c>
      <c r="E4179" t="s">
        <v>30</v>
      </c>
      <c r="F4179" s="1" t="s">
        <v>20</v>
      </c>
      <c r="G4179" t="str">
        <f>VLOOKUP(A4179,Total!$A$1:$J$47,8,0)</f>
        <v>Upper: PU 100 | Sole: Plastic 100</v>
      </c>
      <c r="H4179" s="6">
        <f>VLOOKUP(A4179,Total!$A$1:$J$47,9,0)</f>
        <v>38</v>
      </c>
      <c r="I4179" s="5">
        <f t="shared" si="130"/>
        <v>45.22</v>
      </c>
      <c r="J4179" s="5">
        <f t="shared" si="131"/>
        <v>226.1</v>
      </c>
    </row>
    <row r="4180" spans="1:10" x14ac:dyDescent="0.25">
      <c r="A4180" t="s">
        <v>138</v>
      </c>
      <c r="B4180" t="s">
        <v>139</v>
      </c>
      <c r="C4180">
        <v>5</v>
      </c>
      <c r="D4180">
        <v>21</v>
      </c>
      <c r="E4180" t="s">
        <v>30</v>
      </c>
      <c r="F4180" s="1" t="s">
        <v>148</v>
      </c>
      <c r="G4180" t="str">
        <f>VLOOKUP(A4180,Total!$A$1:$J$47,8,0)</f>
        <v>Upper: PU 100 | Sole: Plastic 100</v>
      </c>
      <c r="H4180" s="6">
        <f>VLOOKUP(A4180,Total!$A$1:$J$47,9,0)</f>
        <v>38</v>
      </c>
      <c r="I4180" s="5">
        <f t="shared" si="130"/>
        <v>45.22</v>
      </c>
      <c r="J4180" s="5">
        <f t="shared" si="131"/>
        <v>226.1</v>
      </c>
    </row>
    <row r="4181" spans="1:10" x14ac:dyDescent="0.25">
      <c r="A4181" t="s">
        <v>138</v>
      </c>
      <c r="B4181" t="s">
        <v>139</v>
      </c>
      <c r="C4181">
        <v>5</v>
      </c>
      <c r="D4181">
        <v>21</v>
      </c>
      <c r="E4181" t="s">
        <v>30</v>
      </c>
      <c r="F4181" s="1" t="s">
        <v>20</v>
      </c>
      <c r="G4181" t="str">
        <f>VLOOKUP(A4181,Total!$A$1:$J$47,8,0)</f>
        <v>Upper: PU 100 | Sole: Plastic 100</v>
      </c>
      <c r="H4181" s="6">
        <f>VLOOKUP(A4181,Total!$A$1:$J$47,9,0)</f>
        <v>38</v>
      </c>
      <c r="I4181" s="5">
        <f t="shared" si="130"/>
        <v>45.22</v>
      </c>
      <c r="J4181" s="5">
        <f t="shared" si="131"/>
        <v>226.1</v>
      </c>
    </row>
    <row r="4182" spans="1:10" x14ac:dyDescent="0.25">
      <c r="A4182" t="s">
        <v>138</v>
      </c>
      <c r="B4182" t="s">
        <v>139</v>
      </c>
      <c r="C4182">
        <v>5</v>
      </c>
      <c r="D4182">
        <v>21</v>
      </c>
      <c r="E4182" t="s">
        <v>30</v>
      </c>
      <c r="F4182" s="1" t="s">
        <v>20</v>
      </c>
      <c r="G4182" t="str">
        <f>VLOOKUP(A4182,Total!$A$1:$J$47,8,0)</f>
        <v>Upper: PU 100 | Sole: Plastic 100</v>
      </c>
      <c r="H4182" s="6">
        <f>VLOOKUP(A4182,Total!$A$1:$J$47,9,0)</f>
        <v>38</v>
      </c>
      <c r="I4182" s="5">
        <f t="shared" si="130"/>
        <v>45.22</v>
      </c>
      <c r="J4182" s="5">
        <f t="shared" si="131"/>
        <v>226.1</v>
      </c>
    </row>
    <row r="4183" spans="1:10" x14ac:dyDescent="0.25">
      <c r="A4183" t="s">
        <v>138</v>
      </c>
      <c r="B4183" t="s">
        <v>139</v>
      </c>
      <c r="C4183">
        <v>5</v>
      </c>
      <c r="D4183">
        <v>21</v>
      </c>
      <c r="E4183" t="s">
        <v>30</v>
      </c>
      <c r="F4183" s="1" t="s">
        <v>20</v>
      </c>
      <c r="G4183" t="str">
        <f>VLOOKUP(A4183,Total!$A$1:$J$47,8,0)</f>
        <v>Upper: PU 100 | Sole: Plastic 100</v>
      </c>
      <c r="H4183" s="6">
        <f>VLOOKUP(A4183,Total!$A$1:$J$47,9,0)</f>
        <v>38</v>
      </c>
      <c r="I4183" s="5">
        <f t="shared" si="130"/>
        <v>45.22</v>
      </c>
      <c r="J4183" s="5">
        <f t="shared" si="131"/>
        <v>226.1</v>
      </c>
    </row>
    <row r="4184" spans="1:10" x14ac:dyDescent="0.25">
      <c r="A4184" t="s">
        <v>138</v>
      </c>
      <c r="B4184" t="s">
        <v>139</v>
      </c>
      <c r="C4184">
        <v>5</v>
      </c>
      <c r="D4184">
        <v>21</v>
      </c>
      <c r="E4184" t="s">
        <v>30</v>
      </c>
      <c r="F4184" s="1" t="s">
        <v>22</v>
      </c>
      <c r="G4184" t="str">
        <f>VLOOKUP(A4184,Total!$A$1:$J$47,8,0)</f>
        <v>Upper: PU 100 | Sole: Plastic 100</v>
      </c>
      <c r="H4184" s="6">
        <f>VLOOKUP(A4184,Total!$A$1:$J$47,9,0)</f>
        <v>38</v>
      </c>
      <c r="I4184" s="5">
        <f t="shared" si="130"/>
        <v>45.22</v>
      </c>
      <c r="J4184" s="5">
        <f t="shared" si="131"/>
        <v>226.1</v>
      </c>
    </row>
    <row r="4185" spans="1:10" x14ac:dyDescent="0.25">
      <c r="A4185" t="s">
        <v>138</v>
      </c>
      <c r="B4185" t="s">
        <v>139</v>
      </c>
      <c r="C4185">
        <v>5</v>
      </c>
      <c r="D4185">
        <v>21</v>
      </c>
      <c r="E4185" t="s">
        <v>30</v>
      </c>
      <c r="F4185" s="1" t="s">
        <v>20</v>
      </c>
      <c r="G4185" t="str">
        <f>VLOOKUP(A4185,Total!$A$1:$J$47,8,0)</f>
        <v>Upper: PU 100 | Sole: Plastic 100</v>
      </c>
      <c r="H4185" s="6">
        <f>VLOOKUP(A4185,Total!$A$1:$J$47,9,0)</f>
        <v>38</v>
      </c>
      <c r="I4185" s="5">
        <f t="shared" si="130"/>
        <v>45.22</v>
      </c>
      <c r="J4185" s="5">
        <f t="shared" si="131"/>
        <v>226.1</v>
      </c>
    </row>
    <row r="4186" spans="1:10" x14ac:dyDescent="0.25">
      <c r="A4186" t="s">
        <v>138</v>
      </c>
      <c r="B4186" t="s">
        <v>139</v>
      </c>
      <c r="C4186">
        <v>5</v>
      </c>
      <c r="D4186">
        <v>21</v>
      </c>
      <c r="E4186" t="s">
        <v>30</v>
      </c>
      <c r="F4186" s="1" t="s">
        <v>20</v>
      </c>
      <c r="G4186" t="str">
        <f>VLOOKUP(A4186,Total!$A$1:$J$47,8,0)</f>
        <v>Upper: PU 100 | Sole: Plastic 100</v>
      </c>
      <c r="H4186" s="6">
        <f>VLOOKUP(A4186,Total!$A$1:$J$47,9,0)</f>
        <v>38</v>
      </c>
      <c r="I4186" s="5">
        <f t="shared" si="130"/>
        <v>45.22</v>
      </c>
      <c r="J4186" s="5">
        <f t="shared" si="131"/>
        <v>226.1</v>
      </c>
    </row>
    <row r="4187" spans="1:10" x14ac:dyDescent="0.25">
      <c r="A4187" t="s">
        <v>138</v>
      </c>
      <c r="B4187" t="s">
        <v>139</v>
      </c>
      <c r="C4187">
        <v>5</v>
      </c>
      <c r="D4187">
        <v>21</v>
      </c>
      <c r="E4187" t="s">
        <v>30</v>
      </c>
      <c r="F4187" s="1" t="s">
        <v>20</v>
      </c>
      <c r="G4187" t="str">
        <f>VLOOKUP(A4187,Total!$A$1:$J$47,8,0)</f>
        <v>Upper: PU 100 | Sole: Plastic 100</v>
      </c>
      <c r="H4187" s="6">
        <f>VLOOKUP(A4187,Total!$A$1:$J$47,9,0)</f>
        <v>38</v>
      </c>
      <c r="I4187" s="5">
        <f t="shared" si="130"/>
        <v>45.22</v>
      </c>
      <c r="J4187" s="5">
        <f t="shared" si="131"/>
        <v>226.1</v>
      </c>
    </row>
    <row r="4188" spans="1:10" x14ac:dyDescent="0.25">
      <c r="A4188" t="s">
        <v>138</v>
      </c>
      <c r="B4188" t="s">
        <v>139</v>
      </c>
      <c r="C4188">
        <v>5</v>
      </c>
      <c r="D4188">
        <v>21</v>
      </c>
      <c r="E4188" t="s">
        <v>30</v>
      </c>
      <c r="F4188" s="1" t="s">
        <v>22</v>
      </c>
      <c r="G4188" t="str">
        <f>VLOOKUP(A4188,Total!$A$1:$J$47,8,0)</f>
        <v>Upper: PU 100 | Sole: Plastic 100</v>
      </c>
      <c r="H4188" s="6">
        <f>VLOOKUP(A4188,Total!$A$1:$J$47,9,0)</f>
        <v>38</v>
      </c>
      <c r="I4188" s="5">
        <f t="shared" si="130"/>
        <v>45.22</v>
      </c>
      <c r="J4188" s="5">
        <f t="shared" si="131"/>
        <v>226.1</v>
      </c>
    </row>
    <row r="4189" spans="1:10" x14ac:dyDescent="0.25">
      <c r="A4189" t="s">
        <v>138</v>
      </c>
      <c r="B4189" t="s">
        <v>139</v>
      </c>
      <c r="C4189">
        <v>5</v>
      </c>
      <c r="D4189">
        <v>21</v>
      </c>
      <c r="E4189" t="s">
        <v>30</v>
      </c>
      <c r="F4189" s="1" t="s">
        <v>147</v>
      </c>
      <c r="G4189" t="str">
        <f>VLOOKUP(A4189,Total!$A$1:$J$47,8,0)</f>
        <v>Upper: PU 100 | Sole: Plastic 100</v>
      </c>
      <c r="H4189" s="6">
        <f>VLOOKUP(A4189,Total!$A$1:$J$47,9,0)</f>
        <v>38</v>
      </c>
      <c r="I4189" s="5">
        <f t="shared" si="130"/>
        <v>45.22</v>
      </c>
      <c r="J4189" s="5">
        <f t="shared" si="131"/>
        <v>226.1</v>
      </c>
    </row>
    <row r="4190" spans="1:10" x14ac:dyDescent="0.25">
      <c r="A4190" t="s">
        <v>63</v>
      </c>
      <c r="B4190" t="s">
        <v>64</v>
      </c>
      <c r="C4190">
        <v>4</v>
      </c>
      <c r="D4190">
        <v>21</v>
      </c>
      <c r="E4190" t="s">
        <v>30</v>
      </c>
      <c r="F4190" s="1" t="s">
        <v>20</v>
      </c>
      <c r="G4190" t="str">
        <f>VLOOKUP(A4190,Total!$A$1:$J$47,8,0)</f>
        <v>Upper: Synthetic Leather Materials Lining And Sock: Synthetic Materials Outer: Other Synthetic Mater</v>
      </c>
      <c r="H4190" s="6">
        <f>VLOOKUP(A4190,Total!$A$1:$J$47,9,0)</f>
        <v>55</v>
      </c>
      <c r="I4190" s="5">
        <f t="shared" si="130"/>
        <v>65.45</v>
      </c>
      <c r="J4190" s="5">
        <f t="shared" si="131"/>
        <v>261.8</v>
      </c>
    </row>
    <row r="4191" spans="1:10" x14ac:dyDescent="0.25">
      <c r="A4191" t="s">
        <v>114</v>
      </c>
      <c r="B4191" t="s">
        <v>115</v>
      </c>
      <c r="C4191">
        <v>4</v>
      </c>
      <c r="D4191">
        <v>22</v>
      </c>
      <c r="E4191" t="s">
        <v>30</v>
      </c>
      <c r="F4191" s="1" t="s">
        <v>148</v>
      </c>
      <c r="G4191" t="str">
        <f>VLOOKUP(A4191,Total!$A$1:$J$47,8,0)</f>
        <v>Upper: PU 100 | Sole: Rubber 100</v>
      </c>
      <c r="H4191" s="6">
        <f>VLOOKUP(A4191,Total!$A$1:$J$47,9,0)</f>
        <v>60</v>
      </c>
      <c r="I4191" s="5">
        <f t="shared" si="130"/>
        <v>71.399999999999991</v>
      </c>
      <c r="J4191" s="5">
        <f t="shared" si="131"/>
        <v>285.59999999999997</v>
      </c>
    </row>
    <row r="4192" spans="1:10" x14ac:dyDescent="0.25">
      <c r="A4192" t="s">
        <v>114</v>
      </c>
      <c r="B4192" t="s">
        <v>115</v>
      </c>
      <c r="C4192">
        <v>4</v>
      </c>
      <c r="D4192">
        <v>22</v>
      </c>
      <c r="E4192" t="s">
        <v>30</v>
      </c>
      <c r="F4192" s="1" t="s">
        <v>147</v>
      </c>
      <c r="G4192" t="str">
        <f>VLOOKUP(A4192,Total!$A$1:$J$47,8,0)</f>
        <v>Upper: PU 100 | Sole: Rubber 100</v>
      </c>
      <c r="H4192" s="6">
        <f>VLOOKUP(A4192,Total!$A$1:$J$47,9,0)</f>
        <v>60</v>
      </c>
      <c r="I4192" s="5">
        <f t="shared" si="130"/>
        <v>71.399999999999991</v>
      </c>
      <c r="J4192" s="5">
        <f t="shared" si="131"/>
        <v>285.59999999999997</v>
      </c>
    </row>
    <row r="4193" spans="1:10" x14ac:dyDescent="0.25">
      <c r="A4193" t="s">
        <v>138</v>
      </c>
      <c r="B4193" t="s">
        <v>139</v>
      </c>
      <c r="C4193">
        <v>5</v>
      </c>
      <c r="D4193">
        <v>22</v>
      </c>
      <c r="E4193" t="s">
        <v>30</v>
      </c>
      <c r="F4193" s="1" t="s">
        <v>20</v>
      </c>
      <c r="G4193" t="str">
        <f>VLOOKUP(A4193,Total!$A$1:$J$47,8,0)</f>
        <v>Upper: PU 100 | Sole: Plastic 100</v>
      </c>
      <c r="H4193" s="6">
        <f>VLOOKUP(A4193,Total!$A$1:$J$47,9,0)</f>
        <v>38</v>
      </c>
      <c r="I4193" s="5">
        <f t="shared" si="130"/>
        <v>45.22</v>
      </c>
      <c r="J4193" s="5">
        <f t="shared" si="131"/>
        <v>226.1</v>
      </c>
    </row>
    <row r="4194" spans="1:10" x14ac:dyDescent="0.25">
      <c r="A4194" t="s">
        <v>138</v>
      </c>
      <c r="B4194" t="s">
        <v>139</v>
      </c>
      <c r="C4194">
        <v>5</v>
      </c>
      <c r="D4194">
        <v>22</v>
      </c>
      <c r="E4194" t="s">
        <v>30</v>
      </c>
      <c r="F4194" s="1" t="s">
        <v>20</v>
      </c>
      <c r="G4194" t="str">
        <f>VLOOKUP(A4194,Total!$A$1:$J$47,8,0)</f>
        <v>Upper: PU 100 | Sole: Plastic 100</v>
      </c>
      <c r="H4194" s="6">
        <f>VLOOKUP(A4194,Total!$A$1:$J$47,9,0)</f>
        <v>38</v>
      </c>
      <c r="I4194" s="5">
        <f t="shared" si="130"/>
        <v>45.22</v>
      </c>
      <c r="J4194" s="5">
        <f t="shared" si="131"/>
        <v>226.1</v>
      </c>
    </row>
    <row r="4195" spans="1:10" x14ac:dyDescent="0.25">
      <c r="A4195" t="s">
        <v>138</v>
      </c>
      <c r="B4195" t="s">
        <v>139</v>
      </c>
      <c r="C4195">
        <v>5</v>
      </c>
      <c r="D4195">
        <v>22</v>
      </c>
      <c r="E4195" t="s">
        <v>30</v>
      </c>
      <c r="F4195" s="1" t="s">
        <v>20</v>
      </c>
      <c r="G4195" t="str">
        <f>VLOOKUP(A4195,Total!$A$1:$J$47,8,0)</f>
        <v>Upper: PU 100 | Sole: Plastic 100</v>
      </c>
      <c r="H4195" s="6">
        <f>VLOOKUP(A4195,Total!$A$1:$J$47,9,0)</f>
        <v>38</v>
      </c>
      <c r="I4195" s="5">
        <f t="shared" si="130"/>
        <v>45.22</v>
      </c>
      <c r="J4195" s="5">
        <f t="shared" si="131"/>
        <v>226.1</v>
      </c>
    </row>
    <row r="4196" spans="1:10" x14ac:dyDescent="0.25">
      <c r="A4196" t="s">
        <v>138</v>
      </c>
      <c r="B4196" t="s">
        <v>139</v>
      </c>
      <c r="C4196">
        <v>5</v>
      </c>
      <c r="D4196">
        <v>22</v>
      </c>
      <c r="E4196" t="s">
        <v>30</v>
      </c>
      <c r="F4196" s="1" t="s">
        <v>20</v>
      </c>
      <c r="G4196" t="str">
        <f>VLOOKUP(A4196,Total!$A$1:$J$47,8,0)</f>
        <v>Upper: PU 100 | Sole: Plastic 100</v>
      </c>
      <c r="H4196" s="6">
        <f>VLOOKUP(A4196,Total!$A$1:$J$47,9,0)</f>
        <v>38</v>
      </c>
      <c r="I4196" s="5">
        <f t="shared" si="130"/>
        <v>45.22</v>
      </c>
      <c r="J4196" s="5">
        <f t="shared" si="131"/>
        <v>226.1</v>
      </c>
    </row>
    <row r="4197" spans="1:10" x14ac:dyDescent="0.25">
      <c r="A4197" t="s">
        <v>138</v>
      </c>
      <c r="B4197" t="s">
        <v>139</v>
      </c>
      <c r="C4197">
        <v>5</v>
      </c>
      <c r="D4197">
        <v>22</v>
      </c>
      <c r="E4197" t="s">
        <v>30</v>
      </c>
      <c r="F4197" s="1" t="s">
        <v>22</v>
      </c>
      <c r="G4197" t="str">
        <f>VLOOKUP(A4197,Total!$A$1:$J$47,8,0)</f>
        <v>Upper: PU 100 | Sole: Plastic 100</v>
      </c>
      <c r="H4197" s="6">
        <f>VLOOKUP(A4197,Total!$A$1:$J$47,9,0)</f>
        <v>38</v>
      </c>
      <c r="I4197" s="5">
        <f t="shared" si="130"/>
        <v>45.22</v>
      </c>
      <c r="J4197" s="5">
        <f t="shared" si="131"/>
        <v>226.1</v>
      </c>
    </row>
    <row r="4198" spans="1:10" x14ac:dyDescent="0.25">
      <c r="A4198" t="s">
        <v>138</v>
      </c>
      <c r="B4198" t="s">
        <v>139</v>
      </c>
      <c r="C4198">
        <v>5</v>
      </c>
      <c r="D4198">
        <v>22</v>
      </c>
      <c r="E4198" t="s">
        <v>30</v>
      </c>
      <c r="F4198" s="1" t="s">
        <v>14</v>
      </c>
      <c r="G4198" t="str">
        <f>VLOOKUP(A4198,Total!$A$1:$J$47,8,0)</f>
        <v>Upper: PU 100 | Sole: Plastic 100</v>
      </c>
      <c r="H4198" s="6">
        <f>VLOOKUP(A4198,Total!$A$1:$J$47,9,0)</f>
        <v>38</v>
      </c>
      <c r="I4198" s="5">
        <f t="shared" si="130"/>
        <v>45.22</v>
      </c>
      <c r="J4198" s="5">
        <f t="shared" si="131"/>
        <v>226.1</v>
      </c>
    </row>
    <row r="4199" spans="1:10" x14ac:dyDescent="0.25">
      <c r="A4199" t="s">
        <v>138</v>
      </c>
      <c r="B4199" t="s">
        <v>139</v>
      </c>
      <c r="C4199">
        <v>5</v>
      </c>
      <c r="D4199">
        <v>22</v>
      </c>
      <c r="E4199" t="s">
        <v>30</v>
      </c>
      <c r="F4199" s="1" t="s">
        <v>22</v>
      </c>
      <c r="G4199" t="str">
        <f>VLOOKUP(A4199,Total!$A$1:$J$47,8,0)</f>
        <v>Upper: PU 100 | Sole: Plastic 100</v>
      </c>
      <c r="H4199" s="6">
        <f>VLOOKUP(A4199,Total!$A$1:$J$47,9,0)</f>
        <v>38</v>
      </c>
      <c r="I4199" s="5">
        <f t="shared" si="130"/>
        <v>45.22</v>
      </c>
      <c r="J4199" s="5">
        <f t="shared" si="131"/>
        <v>226.1</v>
      </c>
    </row>
    <row r="4200" spans="1:10" x14ac:dyDescent="0.25">
      <c r="A4200" t="s">
        <v>138</v>
      </c>
      <c r="B4200" t="s">
        <v>139</v>
      </c>
      <c r="C4200">
        <v>5</v>
      </c>
      <c r="D4200">
        <v>22</v>
      </c>
      <c r="E4200" t="s">
        <v>30</v>
      </c>
      <c r="F4200" s="1" t="s">
        <v>22</v>
      </c>
      <c r="G4200" t="str">
        <f>VLOOKUP(A4200,Total!$A$1:$J$47,8,0)</f>
        <v>Upper: PU 100 | Sole: Plastic 100</v>
      </c>
      <c r="H4200" s="6">
        <f>VLOOKUP(A4200,Total!$A$1:$J$47,9,0)</f>
        <v>38</v>
      </c>
      <c r="I4200" s="5">
        <f t="shared" si="130"/>
        <v>45.22</v>
      </c>
      <c r="J4200" s="5">
        <f t="shared" si="131"/>
        <v>226.1</v>
      </c>
    </row>
    <row r="4201" spans="1:10" x14ac:dyDescent="0.25">
      <c r="A4201" t="s">
        <v>138</v>
      </c>
      <c r="B4201" t="s">
        <v>139</v>
      </c>
      <c r="C4201">
        <v>5</v>
      </c>
      <c r="D4201">
        <v>22</v>
      </c>
      <c r="E4201" t="s">
        <v>30</v>
      </c>
      <c r="F4201" s="1" t="s">
        <v>147</v>
      </c>
      <c r="G4201" t="str">
        <f>VLOOKUP(A4201,Total!$A$1:$J$47,8,0)</f>
        <v>Upper: PU 100 | Sole: Plastic 100</v>
      </c>
      <c r="H4201" s="6">
        <f>VLOOKUP(A4201,Total!$A$1:$J$47,9,0)</f>
        <v>38</v>
      </c>
      <c r="I4201" s="5">
        <f t="shared" si="130"/>
        <v>45.22</v>
      </c>
      <c r="J4201" s="5">
        <f t="shared" si="131"/>
        <v>226.1</v>
      </c>
    </row>
    <row r="4202" spans="1:10" x14ac:dyDescent="0.25">
      <c r="A4202" t="s">
        <v>107</v>
      </c>
      <c r="B4202" t="s">
        <v>109</v>
      </c>
      <c r="C4202">
        <v>1</v>
      </c>
      <c r="D4202">
        <v>22</v>
      </c>
      <c r="E4202" t="s">
        <v>30</v>
      </c>
      <c r="F4202" s="1" t="s">
        <v>14</v>
      </c>
      <c r="G4202" t="str">
        <f>VLOOKUP(A4202,Total!$A$1:$J$47,8,0)</f>
        <v>Upper: PU 100 | Sole: Rubber 100</v>
      </c>
      <c r="H4202" s="6">
        <f>VLOOKUP(A4202,Total!$A$1:$J$47,9,0)</f>
        <v>55</v>
      </c>
      <c r="I4202" s="5">
        <f t="shared" si="130"/>
        <v>65.45</v>
      </c>
      <c r="J4202" s="5">
        <f t="shared" si="131"/>
        <v>65.45</v>
      </c>
    </row>
    <row r="4203" spans="1:10" x14ac:dyDescent="0.25">
      <c r="A4203" t="s">
        <v>63</v>
      </c>
      <c r="B4203" t="s">
        <v>64</v>
      </c>
      <c r="C4203">
        <v>4</v>
      </c>
      <c r="D4203">
        <v>22</v>
      </c>
      <c r="E4203" t="s">
        <v>30</v>
      </c>
      <c r="F4203" s="1" t="s">
        <v>147</v>
      </c>
      <c r="G4203" t="str">
        <f>VLOOKUP(A4203,Total!$A$1:$J$47,8,0)</f>
        <v>Upper: Synthetic Leather Materials Lining And Sock: Synthetic Materials Outer: Other Synthetic Mater</v>
      </c>
      <c r="H4203" s="6">
        <f>VLOOKUP(A4203,Total!$A$1:$J$47,9,0)</f>
        <v>55</v>
      </c>
      <c r="I4203" s="5">
        <f t="shared" si="130"/>
        <v>65.45</v>
      </c>
      <c r="J4203" s="5">
        <f t="shared" si="131"/>
        <v>261.8</v>
      </c>
    </row>
    <row r="4204" spans="1:10" x14ac:dyDescent="0.25">
      <c r="A4204" t="s">
        <v>123</v>
      </c>
      <c r="B4204" t="s">
        <v>124</v>
      </c>
      <c r="C4204">
        <v>5</v>
      </c>
      <c r="D4204">
        <v>22</v>
      </c>
      <c r="E4204" t="s">
        <v>30</v>
      </c>
      <c r="F4204" s="1" t="s">
        <v>149</v>
      </c>
      <c r="G4204" t="str">
        <f>VLOOKUP(A4204,Total!$A$1:$J$47,8,0)</f>
        <v>Upper: Synthetic Materials Lining And Sock: Synthetic Materials Outer: Other Synthetic Materials</v>
      </c>
      <c r="H4204" s="6">
        <f>VLOOKUP(A4204,Total!$A$1:$J$47,9,0)</f>
        <v>35</v>
      </c>
      <c r="I4204" s="5">
        <f t="shared" si="130"/>
        <v>41.65</v>
      </c>
      <c r="J4204" s="5">
        <f t="shared" si="131"/>
        <v>208.25</v>
      </c>
    </row>
    <row r="4205" spans="1:10" x14ac:dyDescent="0.25">
      <c r="A4205" t="s">
        <v>123</v>
      </c>
      <c r="B4205" t="s">
        <v>124</v>
      </c>
      <c r="C4205">
        <v>2</v>
      </c>
      <c r="D4205">
        <v>22</v>
      </c>
      <c r="E4205" t="s">
        <v>30</v>
      </c>
      <c r="F4205" s="1" t="s">
        <v>22</v>
      </c>
      <c r="G4205" t="str">
        <f>VLOOKUP(A4205,Total!$A$1:$J$47,8,0)</f>
        <v>Upper: Synthetic Materials Lining And Sock: Synthetic Materials Outer: Other Synthetic Materials</v>
      </c>
      <c r="H4205" s="6">
        <f>VLOOKUP(A4205,Total!$A$1:$J$47,9,0)</f>
        <v>35</v>
      </c>
      <c r="I4205" s="5">
        <f t="shared" si="130"/>
        <v>41.65</v>
      </c>
      <c r="J4205" s="5">
        <f t="shared" si="131"/>
        <v>83.3</v>
      </c>
    </row>
    <row r="4206" spans="1:10" x14ac:dyDescent="0.25">
      <c r="A4206" t="s">
        <v>130</v>
      </c>
      <c r="B4206" t="s">
        <v>131</v>
      </c>
      <c r="C4206">
        <v>10</v>
      </c>
      <c r="D4206">
        <v>22</v>
      </c>
      <c r="E4206" t="s">
        <v>30</v>
      </c>
      <c r="F4206" s="1" t="s">
        <v>20</v>
      </c>
      <c r="G4206" t="str">
        <f>VLOOKUP(A4206,Total!$A$1:$J$47,8,0)</f>
        <v>Upper: PU 100 | Sole: Rubber 100</v>
      </c>
      <c r="H4206" s="6">
        <f>VLOOKUP(A4206,Total!$A$1:$J$47,9,0)</f>
        <v>30</v>
      </c>
      <c r="I4206" s="5">
        <f t="shared" si="130"/>
        <v>35.699999999999996</v>
      </c>
      <c r="J4206" s="5">
        <f t="shared" si="131"/>
        <v>356.99999999999994</v>
      </c>
    </row>
    <row r="4207" spans="1:10" x14ac:dyDescent="0.25">
      <c r="A4207" t="s">
        <v>63</v>
      </c>
      <c r="B4207" t="s">
        <v>64</v>
      </c>
      <c r="C4207">
        <v>4</v>
      </c>
      <c r="D4207">
        <v>22</v>
      </c>
      <c r="E4207" t="s">
        <v>30</v>
      </c>
      <c r="F4207" s="1" t="s">
        <v>148</v>
      </c>
      <c r="G4207" t="str">
        <f>VLOOKUP(A4207,Total!$A$1:$J$47,8,0)</f>
        <v>Upper: Synthetic Leather Materials Lining And Sock: Synthetic Materials Outer: Other Synthetic Mater</v>
      </c>
      <c r="H4207" s="6">
        <f>VLOOKUP(A4207,Total!$A$1:$J$47,9,0)</f>
        <v>55</v>
      </c>
      <c r="I4207" s="5">
        <f t="shared" si="130"/>
        <v>65.45</v>
      </c>
      <c r="J4207" s="5">
        <f t="shared" si="131"/>
        <v>261.8</v>
      </c>
    </row>
    <row r="4208" spans="1:10" x14ac:dyDescent="0.25">
      <c r="A4208" t="s">
        <v>114</v>
      </c>
      <c r="B4208" t="s">
        <v>115</v>
      </c>
      <c r="C4208">
        <v>4</v>
      </c>
      <c r="D4208">
        <v>22</v>
      </c>
      <c r="E4208" t="s">
        <v>30</v>
      </c>
      <c r="F4208" s="1" t="s">
        <v>22</v>
      </c>
      <c r="G4208" t="str">
        <f>VLOOKUP(A4208,Total!$A$1:$J$47,8,0)</f>
        <v>Upper: PU 100 | Sole: Rubber 100</v>
      </c>
      <c r="H4208" s="6">
        <f>VLOOKUP(A4208,Total!$A$1:$J$47,9,0)</f>
        <v>60</v>
      </c>
      <c r="I4208" s="5">
        <f t="shared" si="130"/>
        <v>71.399999999999991</v>
      </c>
      <c r="J4208" s="5">
        <f t="shared" si="131"/>
        <v>285.59999999999997</v>
      </c>
    </row>
    <row r="4209" spans="1:10" x14ac:dyDescent="0.25">
      <c r="A4209" t="s">
        <v>114</v>
      </c>
      <c r="B4209" t="s">
        <v>115</v>
      </c>
      <c r="C4209">
        <v>4</v>
      </c>
      <c r="D4209">
        <v>22</v>
      </c>
      <c r="E4209" t="s">
        <v>30</v>
      </c>
      <c r="F4209" s="1" t="s">
        <v>14</v>
      </c>
      <c r="G4209" t="str">
        <f>VLOOKUP(A4209,Total!$A$1:$J$47,8,0)</f>
        <v>Upper: PU 100 | Sole: Rubber 100</v>
      </c>
      <c r="H4209" s="6">
        <f>VLOOKUP(A4209,Total!$A$1:$J$47,9,0)</f>
        <v>60</v>
      </c>
      <c r="I4209" s="5">
        <f t="shared" si="130"/>
        <v>71.399999999999991</v>
      </c>
      <c r="J4209" s="5">
        <f t="shared" si="131"/>
        <v>285.59999999999997</v>
      </c>
    </row>
    <row r="4210" spans="1:10" x14ac:dyDescent="0.25">
      <c r="A4210" t="s">
        <v>114</v>
      </c>
      <c r="B4210" t="s">
        <v>115</v>
      </c>
      <c r="C4210">
        <v>4</v>
      </c>
      <c r="D4210">
        <v>22</v>
      </c>
      <c r="E4210" t="s">
        <v>30</v>
      </c>
      <c r="F4210" s="1" t="s">
        <v>14</v>
      </c>
      <c r="G4210" t="str">
        <f>VLOOKUP(A4210,Total!$A$1:$J$47,8,0)</f>
        <v>Upper: PU 100 | Sole: Rubber 100</v>
      </c>
      <c r="H4210" s="6">
        <f>VLOOKUP(A4210,Total!$A$1:$J$47,9,0)</f>
        <v>60</v>
      </c>
      <c r="I4210" s="5">
        <f t="shared" si="130"/>
        <v>71.399999999999991</v>
      </c>
      <c r="J4210" s="5">
        <f t="shared" si="131"/>
        <v>285.59999999999997</v>
      </c>
    </row>
    <row r="4211" spans="1:10" x14ac:dyDescent="0.25">
      <c r="A4211" t="s">
        <v>114</v>
      </c>
      <c r="B4211" t="s">
        <v>115</v>
      </c>
      <c r="C4211">
        <v>4</v>
      </c>
      <c r="D4211">
        <v>22</v>
      </c>
      <c r="E4211" t="s">
        <v>30</v>
      </c>
      <c r="F4211" s="1" t="s">
        <v>147</v>
      </c>
      <c r="G4211" t="str">
        <f>VLOOKUP(A4211,Total!$A$1:$J$47,8,0)</f>
        <v>Upper: PU 100 | Sole: Rubber 100</v>
      </c>
      <c r="H4211" s="6">
        <f>VLOOKUP(A4211,Total!$A$1:$J$47,9,0)</f>
        <v>60</v>
      </c>
      <c r="I4211" s="5">
        <f t="shared" si="130"/>
        <v>71.399999999999991</v>
      </c>
      <c r="J4211" s="5">
        <f t="shared" si="131"/>
        <v>285.59999999999997</v>
      </c>
    </row>
    <row r="4212" spans="1:10" x14ac:dyDescent="0.25">
      <c r="A4212" t="s">
        <v>120</v>
      </c>
      <c r="B4212" t="s">
        <v>121</v>
      </c>
      <c r="C4212">
        <v>4</v>
      </c>
      <c r="D4212">
        <v>22</v>
      </c>
      <c r="E4212" t="s">
        <v>30</v>
      </c>
      <c r="F4212" s="1" t="s">
        <v>20</v>
      </c>
      <c r="G4212" t="str">
        <f>VLOOKUP(A4212,Total!$A$1:$J$47,8,0)</f>
        <v>Upper-100% Polyester  sock-100% polyurethane outsole-TPR</v>
      </c>
      <c r="H4212" s="6">
        <f>VLOOKUP(A4212,Total!$A$1:$J$47,9,0)</f>
        <v>35</v>
      </c>
      <c r="I4212" s="5">
        <f t="shared" si="130"/>
        <v>41.65</v>
      </c>
      <c r="J4212" s="5">
        <f t="shared" si="131"/>
        <v>166.6</v>
      </c>
    </row>
    <row r="4213" spans="1:10" x14ac:dyDescent="0.25">
      <c r="A4213" t="s">
        <v>120</v>
      </c>
      <c r="B4213" t="s">
        <v>121</v>
      </c>
      <c r="C4213">
        <v>4</v>
      </c>
      <c r="D4213">
        <v>22</v>
      </c>
      <c r="E4213" t="s">
        <v>30</v>
      </c>
      <c r="F4213" s="1" t="s">
        <v>148</v>
      </c>
      <c r="G4213" t="str">
        <f>VLOOKUP(A4213,Total!$A$1:$J$47,8,0)</f>
        <v>Upper-100% Polyester  sock-100% polyurethane outsole-TPR</v>
      </c>
      <c r="H4213" s="6">
        <f>VLOOKUP(A4213,Total!$A$1:$J$47,9,0)</f>
        <v>35</v>
      </c>
      <c r="I4213" s="5">
        <f t="shared" si="130"/>
        <v>41.65</v>
      </c>
      <c r="J4213" s="5">
        <f t="shared" si="131"/>
        <v>166.6</v>
      </c>
    </row>
    <row r="4214" spans="1:10" x14ac:dyDescent="0.25">
      <c r="A4214" t="s">
        <v>123</v>
      </c>
      <c r="B4214" t="s">
        <v>124</v>
      </c>
      <c r="C4214">
        <v>4</v>
      </c>
      <c r="D4214">
        <v>22</v>
      </c>
      <c r="E4214" t="s">
        <v>30</v>
      </c>
      <c r="F4214" s="1" t="s">
        <v>20</v>
      </c>
      <c r="G4214" t="str">
        <f>VLOOKUP(A4214,Total!$A$1:$J$47,8,0)</f>
        <v>Upper: Synthetic Materials Lining And Sock: Synthetic Materials Outer: Other Synthetic Materials</v>
      </c>
      <c r="H4214" s="6">
        <f>VLOOKUP(A4214,Total!$A$1:$J$47,9,0)</f>
        <v>35</v>
      </c>
      <c r="I4214" s="5">
        <f t="shared" si="130"/>
        <v>41.65</v>
      </c>
      <c r="J4214" s="5">
        <f t="shared" si="131"/>
        <v>166.6</v>
      </c>
    </row>
    <row r="4215" spans="1:10" x14ac:dyDescent="0.25">
      <c r="A4215" t="s">
        <v>138</v>
      </c>
      <c r="B4215" t="s">
        <v>139</v>
      </c>
      <c r="C4215">
        <v>5</v>
      </c>
      <c r="D4215">
        <v>23</v>
      </c>
      <c r="E4215" t="s">
        <v>30</v>
      </c>
      <c r="F4215" s="1" t="s">
        <v>147</v>
      </c>
      <c r="G4215" t="str">
        <f>VLOOKUP(A4215,Total!$A$1:$J$47,8,0)</f>
        <v>Upper: PU 100 | Sole: Plastic 100</v>
      </c>
      <c r="H4215" s="6">
        <f>VLOOKUP(A4215,Total!$A$1:$J$47,9,0)</f>
        <v>38</v>
      </c>
      <c r="I4215" s="5">
        <f t="shared" si="130"/>
        <v>45.22</v>
      </c>
      <c r="J4215" s="5">
        <f t="shared" si="131"/>
        <v>226.1</v>
      </c>
    </row>
    <row r="4216" spans="1:10" x14ac:dyDescent="0.25">
      <c r="A4216" t="s">
        <v>138</v>
      </c>
      <c r="B4216" t="s">
        <v>139</v>
      </c>
      <c r="C4216">
        <v>5</v>
      </c>
      <c r="D4216">
        <v>23</v>
      </c>
      <c r="E4216" t="s">
        <v>30</v>
      </c>
      <c r="F4216" s="1" t="s">
        <v>148</v>
      </c>
      <c r="G4216" t="str">
        <f>VLOOKUP(A4216,Total!$A$1:$J$47,8,0)</f>
        <v>Upper: PU 100 | Sole: Plastic 100</v>
      </c>
      <c r="H4216" s="6">
        <f>VLOOKUP(A4216,Total!$A$1:$J$47,9,0)</f>
        <v>38</v>
      </c>
      <c r="I4216" s="5">
        <f t="shared" si="130"/>
        <v>45.22</v>
      </c>
      <c r="J4216" s="5">
        <f t="shared" si="131"/>
        <v>226.1</v>
      </c>
    </row>
    <row r="4217" spans="1:10" x14ac:dyDescent="0.25">
      <c r="A4217" t="s">
        <v>138</v>
      </c>
      <c r="B4217" t="s">
        <v>139</v>
      </c>
      <c r="C4217">
        <v>5</v>
      </c>
      <c r="D4217">
        <v>23</v>
      </c>
      <c r="E4217" t="s">
        <v>30</v>
      </c>
      <c r="F4217" s="1" t="s">
        <v>147</v>
      </c>
      <c r="G4217" t="str">
        <f>VLOOKUP(A4217,Total!$A$1:$J$47,8,0)</f>
        <v>Upper: PU 100 | Sole: Plastic 100</v>
      </c>
      <c r="H4217" s="6">
        <f>VLOOKUP(A4217,Total!$A$1:$J$47,9,0)</f>
        <v>38</v>
      </c>
      <c r="I4217" s="5">
        <f t="shared" si="130"/>
        <v>45.22</v>
      </c>
      <c r="J4217" s="5">
        <f t="shared" si="131"/>
        <v>226.1</v>
      </c>
    </row>
    <row r="4218" spans="1:10" x14ac:dyDescent="0.25">
      <c r="A4218" t="s">
        <v>63</v>
      </c>
      <c r="B4218" t="s">
        <v>64</v>
      </c>
      <c r="C4218">
        <v>4</v>
      </c>
      <c r="D4218">
        <v>23</v>
      </c>
      <c r="E4218" t="s">
        <v>30</v>
      </c>
      <c r="F4218" s="1" t="s">
        <v>147</v>
      </c>
      <c r="G4218" t="str">
        <f>VLOOKUP(A4218,Total!$A$1:$J$47,8,0)</f>
        <v>Upper: Synthetic Leather Materials Lining And Sock: Synthetic Materials Outer: Other Synthetic Mater</v>
      </c>
      <c r="H4218" s="6">
        <f>VLOOKUP(A4218,Total!$A$1:$J$47,9,0)</f>
        <v>55</v>
      </c>
      <c r="I4218" s="5">
        <f t="shared" si="130"/>
        <v>65.45</v>
      </c>
      <c r="J4218" s="5">
        <f t="shared" si="131"/>
        <v>261.8</v>
      </c>
    </row>
    <row r="4219" spans="1:10" x14ac:dyDescent="0.25">
      <c r="A4219" t="s">
        <v>138</v>
      </c>
      <c r="B4219" t="s">
        <v>139</v>
      </c>
      <c r="C4219">
        <v>5</v>
      </c>
      <c r="D4219">
        <v>23</v>
      </c>
      <c r="E4219" t="s">
        <v>30</v>
      </c>
      <c r="F4219" s="1" t="s">
        <v>14</v>
      </c>
      <c r="G4219" t="str">
        <f>VLOOKUP(A4219,Total!$A$1:$J$47,8,0)</f>
        <v>Upper: PU 100 | Sole: Plastic 100</v>
      </c>
      <c r="H4219" s="6">
        <f>VLOOKUP(A4219,Total!$A$1:$J$47,9,0)</f>
        <v>38</v>
      </c>
      <c r="I4219" s="5">
        <f t="shared" si="130"/>
        <v>45.22</v>
      </c>
      <c r="J4219" s="5">
        <f t="shared" si="131"/>
        <v>226.1</v>
      </c>
    </row>
    <row r="4220" spans="1:10" x14ac:dyDescent="0.25">
      <c r="A4220" t="s">
        <v>138</v>
      </c>
      <c r="B4220" t="s">
        <v>139</v>
      </c>
      <c r="C4220">
        <v>5</v>
      </c>
      <c r="D4220">
        <v>23</v>
      </c>
      <c r="E4220" t="s">
        <v>30</v>
      </c>
      <c r="F4220" s="1" t="s">
        <v>147</v>
      </c>
      <c r="G4220" t="str">
        <f>VLOOKUP(A4220,Total!$A$1:$J$47,8,0)</f>
        <v>Upper: PU 100 | Sole: Plastic 100</v>
      </c>
      <c r="H4220" s="6">
        <f>VLOOKUP(A4220,Total!$A$1:$J$47,9,0)</f>
        <v>38</v>
      </c>
      <c r="I4220" s="5">
        <f t="shared" si="130"/>
        <v>45.22</v>
      </c>
      <c r="J4220" s="5">
        <f t="shared" si="131"/>
        <v>226.1</v>
      </c>
    </row>
    <row r="4221" spans="1:10" x14ac:dyDescent="0.25">
      <c r="A4221" t="s">
        <v>138</v>
      </c>
      <c r="B4221" t="s">
        <v>139</v>
      </c>
      <c r="C4221">
        <v>5</v>
      </c>
      <c r="D4221">
        <v>23</v>
      </c>
      <c r="E4221" t="s">
        <v>30</v>
      </c>
      <c r="F4221" s="1" t="s">
        <v>147</v>
      </c>
      <c r="G4221" t="str">
        <f>VLOOKUP(A4221,Total!$A$1:$J$47,8,0)</f>
        <v>Upper: PU 100 | Sole: Plastic 100</v>
      </c>
      <c r="H4221" s="6">
        <f>VLOOKUP(A4221,Total!$A$1:$J$47,9,0)</f>
        <v>38</v>
      </c>
      <c r="I4221" s="5">
        <f t="shared" si="130"/>
        <v>45.22</v>
      </c>
      <c r="J4221" s="5">
        <f t="shared" si="131"/>
        <v>226.1</v>
      </c>
    </row>
    <row r="4222" spans="1:10" x14ac:dyDescent="0.25">
      <c r="A4222" t="s">
        <v>138</v>
      </c>
      <c r="B4222" t="s">
        <v>139</v>
      </c>
      <c r="C4222">
        <v>5</v>
      </c>
      <c r="D4222">
        <v>23</v>
      </c>
      <c r="E4222" t="s">
        <v>30</v>
      </c>
      <c r="F4222" s="1" t="s">
        <v>20</v>
      </c>
      <c r="G4222" t="str">
        <f>VLOOKUP(A4222,Total!$A$1:$J$47,8,0)</f>
        <v>Upper: PU 100 | Sole: Plastic 100</v>
      </c>
      <c r="H4222" s="6">
        <f>VLOOKUP(A4222,Total!$A$1:$J$47,9,0)</f>
        <v>38</v>
      </c>
      <c r="I4222" s="5">
        <f t="shared" si="130"/>
        <v>45.22</v>
      </c>
      <c r="J4222" s="5">
        <f t="shared" si="131"/>
        <v>226.1</v>
      </c>
    </row>
    <row r="4223" spans="1:10" x14ac:dyDescent="0.25">
      <c r="A4223" t="s">
        <v>138</v>
      </c>
      <c r="B4223" t="s">
        <v>139</v>
      </c>
      <c r="C4223">
        <v>5</v>
      </c>
      <c r="D4223">
        <v>23</v>
      </c>
      <c r="E4223" t="s">
        <v>30</v>
      </c>
      <c r="F4223" s="1" t="s">
        <v>22</v>
      </c>
      <c r="G4223" t="str">
        <f>VLOOKUP(A4223,Total!$A$1:$J$47,8,0)</f>
        <v>Upper: PU 100 | Sole: Plastic 100</v>
      </c>
      <c r="H4223" s="6">
        <f>VLOOKUP(A4223,Total!$A$1:$J$47,9,0)</f>
        <v>38</v>
      </c>
      <c r="I4223" s="5">
        <f t="shared" si="130"/>
        <v>45.22</v>
      </c>
      <c r="J4223" s="5">
        <f t="shared" si="131"/>
        <v>226.1</v>
      </c>
    </row>
    <row r="4224" spans="1:10" x14ac:dyDescent="0.25">
      <c r="A4224" t="s">
        <v>138</v>
      </c>
      <c r="B4224" t="s">
        <v>139</v>
      </c>
      <c r="C4224">
        <v>5</v>
      </c>
      <c r="D4224">
        <v>23</v>
      </c>
      <c r="E4224" t="s">
        <v>30</v>
      </c>
      <c r="F4224" s="1" t="s">
        <v>147</v>
      </c>
      <c r="G4224" t="str">
        <f>VLOOKUP(A4224,Total!$A$1:$J$47,8,0)</f>
        <v>Upper: PU 100 | Sole: Plastic 100</v>
      </c>
      <c r="H4224" s="6">
        <f>VLOOKUP(A4224,Total!$A$1:$J$47,9,0)</f>
        <v>38</v>
      </c>
      <c r="I4224" s="5">
        <f t="shared" si="130"/>
        <v>45.22</v>
      </c>
      <c r="J4224" s="5">
        <f t="shared" si="131"/>
        <v>226.1</v>
      </c>
    </row>
    <row r="4225" spans="1:10" x14ac:dyDescent="0.25">
      <c r="A4225" t="s">
        <v>138</v>
      </c>
      <c r="B4225" t="s">
        <v>139</v>
      </c>
      <c r="C4225">
        <v>5</v>
      </c>
      <c r="D4225">
        <v>23</v>
      </c>
      <c r="E4225" t="s">
        <v>30</v>
      </c>
      <c r="F4225" s="1" t="s">
        <v>147</v>
      </c>
      <c r="G4225" t="str">
        <f>VLOOKUP(A4225,Total!$A$1:$J$47,8,0)</f>
        <v>Upper: PU 100 | Sole: Plastic 100</v>
      </c>
      <c r="H4225" s="6">
        <f>VLOOKUP(A4225,Total!$A$1:$J$47,9,0)</f>
        <v>38</v>
      </c>
      <c r="I4225" s="5">
        <f t="shared" si="130"/>
        <v>45.22</v>
      </c>
      <c r="J4225" s="5">
        <f t="shared" si="131"/>
        <v>226.1</v>
      </c>
    </row>
    <row r="4226" spans="1:10" x14ac:dyDescent="0.25">
      <c r="A4226" t="s">
        <v>123</v>
      </c>
      <c r="B4226" t="s">
        <v>124</v>
      </c>
      <c r="C4226">
        <v>4</v>
      </c>
      <c r="D4226">
        <v>23</v>
      </c>
      <c r="E4226" t="s">
        <v>30</v>
      </c>
      <c r="F4226" s="1" t="s">
        <v>31</v>
      </c>
      <c r="G4226" t="str">
        <f>VLOOKUP(A4226,Total!$A$1:$J$47,8,0)</f>
        <v>Upper: Synthetic Materials Lining And Sock: Synthetic Materials Outer: Other Synthetic Materials</v>
      </c>
      <c r="H4226" s="6">
        <f>VLOOKUP(A4226,Total!$A$1:$J$47,9,0)</f>
        <v>35</v>
      </c>
      <c r="I4226" s="5">
        <f t="shared" si="130"/>
        <v>41.65</v>
      </c>
      <c r="J4226" s="5">
        <f t="shared" si="131"/>
        <v>166.6</v>
      </c>
    </row>
    <row r="4227" spans="1:10" x14ac:dyDescent="0.25">
      <c r="A4227" t="s">
        <v>138</v>
      </c>
      <c r="B4227" t="s">
        <v>139</v>
      </c>
      <c r="C4227">
        <v>5</v>
      </c>
      <c r="D4227">
        <v>23</v>
      </c>
      <c r="E4227" t="s">
        <v>30</v>
      </c>
      <c r="F4227" s="1" t="s">
        <v>147</v>
      </c>
      <c r="G4227" t="str">
        <f>VLOOKUP(A4227,Total!$A$1:$J$47,8,0)</f>
        <v>Upper: PU 100 | Sole: Plastic 100</v>
      </c>
      <c r="H4227" s="6">
        <f>VLOOKUP(A4227,Total!$A$1:$J$47,9,0)</f>
        <v>38</v>
      </c>
      <c r="I4227" s="5">
        <f t="shared" ref="I4227:I4290" si="132">H4227*1.19</f>
        <v>45.22</v>
      </c>
      <c r="J4227" s="5">
        <f t="shared" ref="J4227:J4290" si="133">I4227*C4227</f>
        <v>226.1</v>
      </c>
    </row>
    <row r="4228" spans="1:10" x14ac:dyDescent="0.25">
      <c r="A4228" t="s">
        <v>138</v>
      </c>
      <c r="B4228" t="s">
        <v>139</v>
      </c>
      <c r="C4228">
        <v>5</v>
      </c>
      <c r="D4228">
        <v>23</v>
      </c>
      <c r="E4228" t="s">
        <v>30</v>
      </c>
      <c r="F4228" s="1" t="s">
        <v>147</v>
      </c>
      <c r="G4228" t="str">
        <f>VLOOKUP(A4228,Total!$A$1:$J$47,8,0)</f>
        <v>Upper: PU 100 | Sole: Plastic 100</v>
      </c>
      <c r="H4228" s="6">
        <f>VLOOKUP(A4228,Total!$A$1:$J$47,9,0)</f>
        <v>38</v>
      </c>
      <c r="I4228" s="5">
        <f t="shared" si="132"/>
        <v>45.22</v>
      </c>
      <c r="J4228" s="5">
        <f t="shared" si="133"/>
        <v>226.1</v>
      </c>
    </row>
    <row r="4229" spans="1:10" x14ac:dyDescent="0.25">
      <c r="A4229" t="s">
        <v>138</v>
      </c>
      <c r="B4229" t="s">
        <v>139</v>
      </c>
      <c r="C4229">
        <v>5</v>
      </c>
      <c r="D4229">
        <v>23</v>
      </c>
      <c r="E4229" t="s">
        <v>30</v>
      </c>
      <c r="F4229" s="1" t="s">
        <v>147</v>
      </c>
      <c r="G4229" t="str">
        <f>VLOOKUP(A4229,Total!$A$1:$J$47,8,0)</f>
        <v>Upper: PU 100 | Sole: Plastic 100</v>
      </c>
      <c r="H4229" s="6">
        <f>VLOOKUP(A4229,Total!$A$1:$J$47,9,0)</f>
        <v>38</v>
      </c>
      <c r="I4229" s="5">
        <f t="shared" si="132"/>
        <v>45.22</v>
      </c>
      <c r="J4229" s="5">
        <f t="shared" si="133"/>
        <v>226.1</v>
      </c>
    </row>
    <row r="4230" spans="1:10" x14ac:dyDescent="0.25">
      <c r="A4230" t="s">
        <v>138</v>
      </c>
      <c r="B4230" t="s">
        <v>139</v>
      </c>
      <c r="C4230">
        <v>5</v>
      </c>
      <c r="D4230">
        <v>23</v>
      </c>
      <c r="E4230" t="s">
        <v>30</v>
      </c>
      <c r="F4230" s="1" t="s">
        <v>14</v>
      </c>
      <c r="G4230" t="str">
        <f>VLOOKUP(A4230,Total!$A$1:$J$47,8,0)</f>
        <v>Upper: PU 100 | Sole: Plastic 100</v>
      </c>
      <c r="H4230" s="6">
        <f>VLOOKUP(A4230,Total!$A$1:$J$47,9,0)</f>
        <v>38</v>
      </c>
      <c r="I4230" s="5">
        <f t="shared" si="132"/>
        <v>45.22</v>
      </c>
      <c r="J4230" s="5">
        <f t="shared" si="133"/>
        <v>226.1</v>
      </c>
    </row>
    <row r="4231" spans="1:10" x14ac:dyDescent="0.25">
      <c r="A4231" t="s">
        <v>138</v>
      </c>
      <c r="B4231" t="s">
        <v>139</v>
      </c>
      <c r="C4231">
        <v>5</v>
      </c>
      <c r="D4231">
        <v>23</v>
      </c>
      <c r="E4231" t="s">
        <v>30</v>
      </c>
      <c r="F4231" s="1" t="s">
        <v>147</v>
      </c>
      <c r="G4231" t="str">
        <f>VLOOKUP(A4231,Total!$A$1:$J$47,8,0)</f>
        <v>Upper: PU 100 | Sole: Plastic 100</v>
      </c>
      <c r="H4231" s="6">
        <f>VLOOKUP(A4231,Total!$A$1:$J$47,9,0)</f>
        <v>38</v>
      </c>
      <c r="I4231" s="5">
        <f t="shared" si="132"/>
        <v>45.22</v>
      </c>
      <c r="J4231" s="5">
        <f t="shared" si="133"/>
        <v>226.1</v>
      </c>
    </row>
    <row r="4232" spans="1:10" x14ac:dyDescent="0.25">
      <c r="A4232" t="s">
        <v>123</v>
      </c>
      <c r="B4232" t="s">
        <v>124</v>
      </c>
      <c r="C4232">
        <v>4</v>
      </c>
      <c r="D4232">
        <v>23</v>
      </c>
      <c r="E4232" t="s">
        <v>30</v>
      </c>
      <c r="F4232" s="1" t="s">
        <v>22</v>
      </c>
      <c r="G4232" t="str">
        <f>VLOOKUP(A4232,Total!$A$1:$J$47,8,0)</f>
        <v>Upper: Synthetic Materials Lining And Sock: Synthetic Materials Outer: Other Synthetic Materials</v>
      </c>
      <c r="H4232" s="6">
        <f>VLOOKUP(A4232,Total!$A$1:$J$47,9,0)</f>
        <v>35</v>
      </c>
      <c r="I4232" s="5">
        <f t="shared" si="132"/>
        <v>41.65</v>
      </c>
      <c r="J4232" s="5">
        <f t="shared" si="133"/>
        <v>166.6</v>
      </c>
    </row>
    <row r="4233" spans="1:10" x14ac:dyDescent="0.25">
      <c r="A4233" t="s">
        <v>138</v>
      </c>
      <c r="B4233" t="s">
        <v>139</v>
      </c>
      <c r="C4233">
        <v>5</v>
      </c>
      <c r="D4233">
        <v>23</v>
      </c>
      <c r="E4233" t="s">
        <v>30</v>
      </c>
      <c r="F4233" s="1" t="s">
        <v>31</v>
      </c>
      <c r="G4233" t="str">
        <f>VLOOKUP(A4233,Total!$A$1:$J$47,8,0)</f>
        <v>Upper: PU 100 | Sole: Plastic 100</v>
      </c>
      <c r="H4233" s="6">
        <f>VLOOKUP(A4233,Total!$A$1:$J$47,9,0)</f>
        <v>38</v>
      </c>
      <c r="I4233" s="5">
        <f t="shared" si="132"/>
        <v>45.22</v>
      </c>
      <c r="J4233" s="5">
        <f t="shared" si="133"/>
        <v>226.1</v>
      </c>
    </row>
    <row r="4234" spans="1:10" x14ac:dyDescent="0.25">
      <c r="A4234" t="s">
        <v>138</v>
      </c>
      <c r="B4234" t="s">
        <v>139</v>
      </c>
      <c r="C4234">
        <v>5</v>
      </c>
      <c r="D4234">
        <v>23</v>
      </c>
      <c r="E4234" t="s">
        <v>30</v>
      </c>
      <c r="F4234" s="1" t="s">
        <v>14</v>
      </c>
      <c r="G4234" t="str">
        <f>VLOOKUP(A4234,Total!$A$1:$J$47,8,0)</f>
        <v>Upper: PU 100 | Sole: Plastic 100</v>
      </c>
      <c r="H4234" s="6">
        <f>VLOOKUP(A4234,Total!$A$1:$J$47,9,0)</f>
        <v>38</v>
      </c>
      <c r="I4234" s="5">
        <f t="shared" si="132"/>
        <v>45.22</v>
      </c>
      <c r="J4234" s="5">
        <f t="shared" si="133"/>
        <v>226.1</v>
      </c>
    </row>
    <row r="4235" spans="1:10" x14ac:dyDescent="0.25">
      <c r="A4235" t="s">
        <v>138</v>
      </c>
      <c r="B4235" t="s">
        <v>139</v>
      </c>
      <c r="C4235">
        <v>5</v>
      </c>
      <c r="D4235">
        <v>23</v>
      </c>
      <c r="E4235" t="s">
        <v>30</v>
      </c>
      <c r="F4235" s="1" t="s">
        <v>20</v>
      </c>
      <c r="G4235" t="str">
        <f>VLOOKUP(A4235,Total!$A$1:$J$47,8,0)</f>
        <v>Upper: PU 100 | Sole: Plastic 100</v>
      </c>
      <c r="H4235" s="6">
        <f>VLOOKUP(A4235,Total!$A$1:$J$47,9,0)</f>
        <v>38</v>
      </c>
      <c r="I4235" s="5">
        <f t="shared" si="132"/>
        <v>45.22</v>
      </c>
      <c r="J4235" s="5">
        <f t="shared" si="133"/>
        <v>226.1</v>
      </c>
    </row>
    <row r="4236" spans="1:10" x14ac:dyDescent="0.25">
      <c r="A4236" t="s">
        <v>138</v>
      </c>
      <c r="B4236" t="s">
        <v>139</v>
      </c>
      <c r="C4236">
        <v>5</v>
      </c>
      <c r="D4236">
        <v>23</v>
      </c>
      <c r="E4236" t="s">
        <v>30</v>
      </c>
      <c r="F4236" s="1" t="s">
        <v>20</v>
      </c>
      <c r="G4236" t="str">
        <f>VLOOKUP(A4236,Total!$A$1:$J$47,8,0)</f>
        <v>Upper: PU 100 | Sole: Plastic 100</v>
      </c>
      <c r="H4236" s="6">
        <f>VLOOKUP(A4236,Total!$A$1:$J$47,9,0)</f>
        <v>38</v>
      </c>
      <c r="I4236" s="5">
        <f t="shared" si="132"/>
        <v>45.22</v>
      </c>
      <c r="J4236" s="5">
        <f t="shared" si="133"/>
        <v>226.1</v>
      </c>
    </row>
    <row r="4237" spans="1:10" x14ac:dyDescent="0.25">
      <c r="A4237" t="s">
        <v>138</v>
      </c>
      <c r="B4237" t="s">
        <v>139</v>
      </c>
      <c r="C4237">
        <v>5</v>
      </c>
      <c r="D4237">
        <v>23</v>
      </c>
      <c r="E4237" t="s">
        <v>30</v>
      </c>
      <c r="F4237" s="1" t="s">
        <v>20</v>
      </c>
      <c r="G4237" t="str">
        <f>VLOOKUP(A4237,Total!$A$1:$J$47,8,0)</f>
        <v>Upper: PU 100 | Sole: Plastic 100</v>
      </c>
      <c r="H4237" s="6">
        <f>VLOOKUP(A4237,Total!$A$1:$J$47,9,0)</f>
        <v>38</v>
      </c>
      <c r="I4237" s="5">
        <f t="shared" si="132"/>
        <v>45.22</v>
      </c>
      <c r="J4237" s="5">
        <f t="shared" si="133"/>
        <v>226.1</v>
      </c>
    </row>
    <row r="4238" spans="1:10" x14ac:dyDescent="0.25">
      <c r="A4238" t="s">
        <v>138</v>
      </c>
      <c r="B4238" t="s">
        <v>139</v>
      </c>
      <c r="C4238">
        <v>5</v>
      </c>
      <c r="D4238">
        <v>23</v>
      </c>
      <c r="E4238" t="s">
        <v>30</v>
      </c>
      <c r="F4238" s="1" t="s">
        <v>20</v>
      </c>
      <c r="G4238" t="str">
        <f>VLOOKUP(A4238,Total!$A$1:$J$47,8,0)</f>
        <v>Upper: PU 100 | Sole: Plastic 100</v>
      </c>
      <c r="H4238" s="6">
        <f>VLOOKUP(A4238,Total!$A$1:$J$47,9,0)</f>
        <v>38</v>
      </c>
      <c r="I4238" s="5">
        <f t="shared" si="132"/>
        <v>45.22</v>
      </c>
      <c r="J4238" s="5">
        <f t="shared" si="133"/>
        <v>226.1</v>
      </c>
    </row>
    <row r="4239" spans="1:10" x14ac:dyDescent="0.25">
      <c r="A4239" t="s">
        <v>80</v>
      </c>
      <c r="B4239" t="s">
        <v>81</v>
      </c>
      <c r="C4239">
        <v>6</v>
      </c>
      <c r="D4239">
        <v>24</v>
      </c>
      <c r="E4239" t="s">
        <v>30</v>
      </c>
      <c r="F4239" s="1" t="s">
        <v>147</v>
      </c>
      <c r="G4239" t="str">
        <f>VLOOKUP(A4239,Total!$A$1:$J$47,8,0)</f>
        <v>Upper: PU 100 | Sole: Rubber 100</v>
      </c>
      <c r="H4239" s="6">
        <f>VLOOKUP(A4239,Total!$A$1:$J$47,9,0)</f>
        <v>50</v>
      </c>
      <c r="I4239" s="5">
        <f t="shared" si="132"/>
        <v>59.5</v>
      </c>
      <c r="J4239" s="5">
        <f t="shared" si="133"/>
        <v>357</v>
      </c>
    </row>
    <row r="4240" spans="1:10" x14ac:dyDescent="0.25">
      <c r="A4240" t="s">
        <v>123</v>
      </c>
      <c r="B4240" t="s">
        <v>124</v>
      </c>
      <c r="C4240">
        <v>4</v>
      </c>
      <c r="D4240">
        <v>24</v>
      </c>
      <c r="E4240" t="s">
        <v>30</v>
      </c>
      <c r="F4240" s="1" t="s">
        <v>147</v>
      </c>
      <c r="G4240" t="str">
        <f>VLOOKUP(A4240,Total!$A$1:$J$47,8,0)</f>
        <v>Upper: Synthetic Materials Lining And Sock: Synthetic Materials Outer: Other Synthetic Materials</v>
      </c>
      <c r="H4240" s="6">
        <f>VLOOKUP(A4240,Total!$A$1:$J$47,9,0)</f>
        <v>35</v>
      </c>
      <c r="I4240" s="5">
        <f t="shared" si="132"/>
        <v>41.65</v>
      </c>
      <c r="J4240" s="5">
        <f t="shared" si="133"/>
        <v>166.6</v>
      </c>
    </row>
    <row r="4241" spans="1:10" x14ac:dyDescent="0.25">
      <c r="A4241" t="s">
        <v>138</v>
      </c>
      <c r="B4241" t="s">
        <v>139</v>
      </c>
      <c r="C4241">
        <v>5</v>
      </c>
      <c r="D4241">
        <v>24</v>
      </c>
      <c r="E4241" t="s">
        <v>30</v>
      </c>
      <c r="F4241" s="1" t="s">
        <v>20</v>
      </c>
      <c r="G4241" t="str">
        <f>VLOOKUP(A4241,Total!$A$1:$J$47,8,0)</f>
        <v>Upper: PU 100 | Sole: Plastic 100</v>
      </c>
      <c r="H4241" s="6">
        <f>VLOOKUP(A4241,Total!$A$1:$J$47,9,0)</f>
        <v>38</v>
      </c>
      <c r="I4241" s="5">
        <f t="shared" si="132"/>
        <v>45.22</v>
      </c>
      <c r="J4241" s="5">
        <f t="shared" si="133"/>
        <v>226.1</v>
      </c>
    </row>
    <row r="4242" spans="1:10" x14ac:dyDescent="0.25">
      <c r="A4242" t="s">
        <v>138</v>
      </c>
      <c r="B4242" t="s">
        <v>139</v>
      </c>
      <c r="C4242">
        <v>5</v>
      </c>
      <c r="D4242">
        <v>24</v>
      </c>
      <c r="E4242" t="s">
        <v>30</v>
      </c>
      <c r="F4242" s="1" t="s">
        <v>147</v>
      </c>
      <c r="G4242" t="str">
        <f>VLOOKUP(A4242,Total!$A$1:$J$47,8,0)</f>
        <v>Upper: PU 100 | Sole: Plastic 100</v>
      </c>
      <c r="H4242" s="6">
        <f>VLOOKUP(A4242,Total!$A$1:$J$47,9,0)</f>
        <v>38</v>
      </c>
      <c r="I4242" s="5">
        <f t="shared" si="132"/>
        <v>45.22</v>
      </c>
      <c r="J4242" s="5">
        <f t="shared" si="133"/>
        <v>226.1</v>
      </c>
    </row>
    <row r="4243" spans="1:10" x14ac:dyDescent="0.25">
      <c r="A4243" t="s">
        <v>138</v>
      </c>
      <c r="B4243" t="s">
        <v>139</v>
      </c>
      <c r="C4243">
        <v>5</v>
      </c>
      <c r="D4243">
        <v>24</v>
      </c>
      <c r="E4243" t="s">
        <v>30</v>
      </c>
      <c r="F4243" s="1" t="s">
        <v>20</v>
      </c>
      <c r="G4243" t="str">
        <f>VLOOKUP(A4243,Total!$A$1:$J$47,8,0)</f>
        <v>Upper: PU 100 | Sole: Plastic 100</v>
      </c>
      <c r="H4243" s="6">
        <f>VLOOKUP(A4243,Total!$A$1:$J$47,9,0)</f>
        <v>38</v>
      </c>
      <c r="I4243" s="5">
        <f t="shared" si="132"/>
        <v>45.22</v>
      </c>
      <c r="J4243" s="5">
        <f t="shared" si="133"/>
        <v>226.1</v>
      </c>
    </row>
    <row r="4244" spans="1:10" x14ac:dyDescent="0.25">
      <c r="A4244" t="s">
        <v>80</v>
      </c>
      <c r="B4244" t="s">
        <v>81</v>
      </c>
      <c r="C4244">
        <v>6</v>
      </c>
      <c r="D4244">
        <v>24</v>
      </c>
      <c r="E4244" t="s">
        <v>30</v>
      </c>
      <c r="F4244" s="1" t="s">
        <v>22</v>
      </c>
      <c r="G4244" t="str">
        <f>VLOOKUP(A4244,Total!$A$1:$J$47,8,0)</f>
        <v>Upper: PU 100 | Sole: Rubber 100</v>
      </c>
      <c r="H4244" s="6">
        <f>VLOOKUP(A4244,Total!$A$1:$J$47,9,0)</f>
        <v>50</v>
      </c>
      <c r="I4244" s="5">
        <f t="shared" si="132"/>
        <v>59.5</v>
      </c>
      <c r="J4244" s="5">
        <f t="shared" si="133"/>
        <v>357</v>
      </c>
    </row>
    <row r="4245" spans="1:10" x14ac:dyDescent="0.25">
      <c r="A4245" t="s">
        <v>120</v>
      </c>
      <c r="B4245" t="s">
        <v>121</v>
      </c>
      <c r="C4245">
        <v>3</v>
      </c>
      <c r="D4245">
        <v>24</v>
      </c>
      <c r="E4245" t="s">
        <v>30</v>
      </c>
      <c r="F4245" s="1" t="s">
        <v>22</v>
      </c>
      <c r="G4245" t="str">
        <f>VLOOKUP(A4245,Total!$A$1:$J$47,8,0)</f>
        <v>Upper-100% Polyester  sock-100% polyurethane outsole-TPR</v>
      </c>
      <c r="H4245" s="6">
        <f>VLOOKUP(A4245,Total!$A$1:$J$47,9,0)</f>
        <v>35</v>
      </c>
      <c r="I4245" s="5">
        <f t="shared" si="132"/>
        <v>41.65</v>
      </c>
      <c r="J4245" s="5">
        <f t="shared" si="133"/>
        <v>124.94999999999999</v>
      </c>
    </row>
    <row r="4246" spans="1:10" x14ac:dyDescent="0.25">
      <c r="A4246" t="s">
        <v>87</v>
      </c>
      <c r="B4246" t="s">
        <v>88</v>
      </c>
      <c r="C4246">
        <v>10</v>
      </c>
      <c r="D4246">
        <v>24</v>
      </c>
      <c r="E4246" t="s">
        <v>30</v>
      </c>
      <c r="F4246" s="1" t="s">
        <v>148</v>
      </c>
      <c r="G4246" t="str">
        <f>VLOOKUP(A4246,Total!$A$1:$J$47,8,0)</f>
        <v>Upper: Polyester 100 | Sole: PVC 100</v>
      </c>
      <c r="H4246" s="6">
        <f>VLOOKUP(A4246,Total!$A$1:$J$47,9,0)</f>
        <v>36</v>
      </c>
      <c r="I4246" s="5">
        <f t="shared" si="132"/>
        <v>42.839999999999996</v>
      </c>
      <c r="J4246" s="5">
        <f t="shared" si="133"/>
        <v>428.4</v>
      </c>
    </row>
    <row r="4247" spans="1:10" x14ac:dyDescent="0.25">
      <c r="A4247" t="s">
        <v>87</v>
      </c>
      <c r="B4247" t="s">
        <v>88</v>
      </c>
      <c r="C4247">
        <v>10</v>
      </c>
      <c r="D4247">
        <v>24</v>
      </c>
      <c r="E4247" t="s">
        <v>30</v>
      </c>
      <c r="F4247" s="1" t="s">
        <v>147</v>
      </c>
      <c r="G4247" t="str">
        <f>VLOOKUP(A4247,Total!$A$1:$J$47,8,0)</f>
        <v>Upper: Polyester 100 | Sole: PVC 100</v>
      </c>
      <c r="H4247" s="6">
        <f>VLOOKUP(A4247,Total!$A$1:$J$47,9,0)</f>
        <v>36</v>
      </c>
      <c r="I4247" s="5">
        <f t="shared" si="132"/>
        <v>42.839999999999996</v>
      </c>
      <c r="J4247" s="5">
        <f t="shared" si="133"/>
        <v>428.4</v>
      </c>
    </row>
    <row r="4248" spans="1:10" x14ac:dyDescent="0.25">
      <c r="A4248" t="s">
        <v>120</v>
      </c>
      <c r="B4248" t="s">
        <v>121</v>
      </c>
      <c r="C4248">
        <v>3</v>
      </c>
      <c r="D4248">
        <v>24</v>
      </c>
      <c r="E4248" t="s">
        <v>30</v>
      </c>
      <c r="F4248" s="1" t="s">
        <v>22</v>
      </c>
      <c r="G4248" t="str">
        <f>VLOOKUP(A4248,Total!$A$1:$J$47,8,0)</f>
        <v>Upper-100% Polyester  sock-100% polyurethane outsole-TPR</v>
      </c>
      <c r="H4248" s="6">
        <f>VLOOKUP(A4248,Total!$A$1:$J$47,9,0)</f>
        <v>35</v>
      </c>
      <c r="I4248" s="5">
        <f t="shared" si="132"/>
        <v>41.65</v>
      </c>
      <c r="J4248" s="5">
        <f t="shared" si="133"/>
        <v>124.94999999999999</v>
      </c>
    </row>
    <row r="4249" spans="1:10" x14ac:dyDescent="0.25">
      <c r="A4249" t="s">
        <v>94</v>
      </c>
      <c r="B4249" t="s">
        <v>95</v>
      </c>
      <c r="C4249">
        <v>7</v>
      </c>
      <c r="D4249">
        <v>24</v>
      </c>
      <c r="E4249" t="s">
        <v>30</v>
      </c>
      <c r="F4249" s="1" t="s">
        <v>20</v>
      </c>
      <c r="G4249" t="str">
        <f>VLOOKUP(A4249,Total!$A$1:$J$47,8,0)</f>
        <v>Upper: PU 100 | Sole: Rubber 100</v>
      </c>
      <c r="H4249" s="6">
        <f>VLOOKUP(A4249,Total!$A$1:$J$47,9,0)</f>
        <v>50</v>
      </c>
      <c r="I4249" s="5">
        <f t="shared" si="132"/>
        <v>59.5</v>
      </c>
      <c r="J4249" s="5">
        <f t="shared" si="133"/>
        <v>416.5</v>
      </c>
    </row>
    <row r="4250" spans="1:10" x14ac:dyDescent="0.25">
      <c r="A4250" t="s">
        <v>94</v>
      </c>
      <c r="B4250" t="s">
        <v>95</v>
      </c>
      <c r="C4250">
        <v>7</v>
      </c>
      <c r="D4250">
        <v>24</v>
      </c>
      <c r="E4250" t="s">
        <v>30</v>
      </c>
      <c r="F4250" s="1" t="s">
        <v>148</v>
      </c>
      <c r="G4250" t="str">
        <f>VLOOKUP(A4250,Total!$A$1:$J$47,8,0)</f>
        <v>Upper: PU 100 | Sole: Rubber 100</v>
      </c>
      <c r="H4250" s="6">
        <f>VLOOKUP(A4250,Total!$A$1:$J$47,9,0)</f>
        <v>50</v>
      </c>
      <c r="I4250" s="5">
        <f t="shared" si="132"/>
        <v>59.5</v>
      </c>
      <c r="J4250" s="5">
        <f t="shared" si="133"/>
        <v>416.5</v>
      </c>
    </row>
    <row r="4251" spans="1:10" x14ac:dyDescent="0.25">
      <c r="A4251" t="s">
        <v>94</v>
      </c>
      <c r="B4251" t="s">
        <v>95</v>
      </c>
      <c r="C4251">
        <v>7</v>
      </c>
      <c r="D4251">
        <v>24</v>
      </c>
      <c r="E4251" t="s">
        <v>30</v>
      </c>
      <c r="F4251" s="1" t="s">
        <v>147</v>
      </c>
      <c r="G4251" t="str">
        <f>VLOOKUP(A4251,Total!$A$1:$J$47,8,0)</f>
        <v>Upper: PU 100 | Sole: Rubber 100</v>
      </c>
      <c r="H4251" s="6">
        <f>VLOOKUP(A4251,Total!$A$1:$J$47,9,0)</f>
        <v>50</v>
      </c>
      <c r="I4251" s="5">
        <f t="shared" si="132"/>
        <v>59.5</v>
      </c>
      <c r="J4251" s="5">
        <f t="shared" si="133"/>
        <v>416.5</v>
      </c>
    </row>
    <row r="4252" spans="1:10" x14ac:dyDescent="0.25">
      <c r="A4252" t="s">
        <v>85</v>
      </c>
      <c r="B4252" t="s">
        <v>86</v>
      </c>
      <c r="C4252">
        <v>8</v>
      </c>
      <c r="D4252">
        <v>24</v>
      </c>
      <c r="E4252" t="s">
        <v>30</v>
      </c>
      <c r="F4252" s="1" t="s">
        <v>22</v>
      </c>
      <c r="G4252" t="str">
        <f>VLOOKUP(A4252,Total!$A$1:$J$47,8,0)</f>
        <v>Upper: Polyester 100 | Sole: PVC 100</v>
      </c>
      <c r="H4252" s="6">
        <f>VLOOKUP(A4252,Total!$A$1:$J$47,9,0)</f>
        <v>50</v>
      </c>
      <c r="I4252" s="5">
        <f t="shared" si="132"/>
        <v>59.5</v>
      </c>
      <c r="J4252" s="5">
        <f t="shared" si="133"/>
        <v>476</v>
      </c>
    </row>
    <row r="4253" spans="1:10" x14ac:dyDescent="0.25">
      <c r="A4253" t="s">
        <v>123</v>
      </c>
      <c r="B4253" t="s">
        <v>124</v>
      </c>
      <c r="C4253">
        <v>2</v>
      </c>
      <c r="D4253">
        <v>24</v>
      </c>
      <c r="E4253" t="s">
        <v>30</v>
      </c>
      <c r="F4253" s="1" t="s">
        <v>22</v>
      </c>
      <c r="G4253" t="str">
        <f>VLOOKUP(A4253,Total!$A$1:$J$47,8,0)</f>
        <v>Upper: Synthetic Materials Lining And Sock: Synthetic Materials Outer: Other Synthetic Materials</v>
      </c>
      <c r="H4253" s="6">
        <f>VLOOKUP(A4253,Total!$A$1:$J$47,9,0)</f>
        <v>35</v>
      </c>
      <c r="I4253" s="5">
        <f t="shared" si="132"/>
        <v>41.65</v>
      </c>
      <c r="J4253" s="5">
        <f t="shared" si="133"/>
        <v>83.3</v>
      </c>
    </row>
    <row r="4254" spans="1:10" x14ac:dyDescent="0.25">
      <c r="A4254" t="s">
        <v>138</v>
      </c>
      <c r="B4254" t="s">
        <v>139</v>
      </c>
      <c r="C4254">
        <v>5</v>
      </c>
      <c r="D4254">
        <v>24</v>
      </c>
      <c r="E4254" t="s">
        <v>30</v>
      </c>
      <c r="F4254" s="1" t="s">
        <v>20</v>
      </c>
      <c r="G4254" t="str">
        <f>VLOOKUP(A4254,Total!$A$1:$J$47,8,0)</f>
        <v>Upper: PU 100 | Sole: Plastic 100</v>
      </c>
      <c r="H4254" s="6">
        <f>VLOOKUP(A4254,Total!$A$1:$J$47,9,0)</f>
        <v>38</v>
      </c>
      <c r="I4254" s="5">
        <f t="shared" si="132"/>
        <v>45.22</v>
      </c>
      <c r="J4254" s="5">
        <f t="shared" si="133"/>
        <v>226.1</v>
      </c>
    </row>
    <row r="4255" spans="1:10" x14ac:dyDescent="0.25">
      <c r="A4255" t="s">
        <v>138</v>
      </c>
      <c r="B4255" t="s">
        <v>139</v>
      </c>
      <c r="C4255">
        <v>5</v>
      </c>
      <c r="D4255">
        <v>24</v>
      </c>
      <c r="E4255" t="s">
        <v>30</v>
      </c>
      <c r="F4255" s="1" t="s">
        <v>31</v>
      </c>
      <c r="G4255" t="str">
        <f>VLOOKUP(A4255,Total!$A$1:$J$47,8,0)</f>
        <v>Upper: PU 100 | Sole: Plastic 100</v>
      </c>
      <c r="H4255" s="6">
        <f>VLOOKUP(A4255,Total!$A$1:$J$47,9,0)</f>
        <v>38</v>
      </c>
      <c r="I4255" s="5">
        <f t="shared" si="132"/>
        <v>45.22</v>
      </c>
      <c r="J4255" s="5">
        <f t="shared" si="133"/>
        <v>226.1</v>
      </c>
    </row>
    <row r="4256" spans="1:10" x14ac:dyDescent="0.25">
      <c r="A4256" t="s">
        <v>138</v>
      </c>
      <c r="B4256" t="s">
        <v>139</v>
      </c>
      <c r="C4256">
        <v>5</v>
      </c>
      <c r="D4256">
        <v>24</v>
      </c>
      <c r="E4256" t="s">
        <v>30</v>
      </c>
      <c r="F4256" s="1" t="s">
        <v>22</v>
      </c>
      <c r="G4256" t="str">
        <f>VLOOKUP(A4256,Total!$A$1:$J$47,8,0)</f>
        <v>Upper: PU 100 | Sole: Plastic 100</v>
      </c>
      <c r="H4256" s="6">
        <f>VLOOKUP(A4256,Total!$A$1:$J$47,9,0)</f>
        <v>38</v>
      </c>
      <c r="I4256" s="5">
        <f t="shared" si="132"/>
        <v>45.22</v>
      </c>
      <c r="J4256" s="5">
        <f t="shared" si="133"/>
        <v>226.1</v>
      </c>
    </row>
    <row r="4257" spans="1:10" x14ac:dyDescent="0.25">
      <c r="A4257" t="s">
        <v>138</v>
      </c>
      <c r="B4257" t="s">
        <v>139</v>
      </c>
      <c r="C4257">
        <v>5</v>
      </c>
      <c r="D4257">
        <v>24</v>
      </c>
      <c r="E4257" t="s">
        <v>30</v>
      </c>
      <c r="F4257" s="1" t="s">
        <v>14</v>
      </c>
      <c r="G4257" t="str">
        <f>VLOOKUP(A4257,Total!$A$1:$J$47,8,0)</f>
        <v>Upper: PU 100 | Sole: Plastic 100</v>
      </c>
      <c r="H4257" s="6">
        <f>VLOOKUP(A4257,Total!$A$1:$J$47,9,0)</f>
        <v>38</v>
      </c>
      <c r="I4257" s="5">
        <f t="shared" si="132"/>
        <v>45.22</v>
      </c>
      <c r="J4257" s="5">
        <f t="shared" si="133"/>
        <v>226.1</v>
      </c>
    </row>
    <row r="4258" spans="1:10" x14ac:dyDescent="0.25">
      <c r="A4258" t="s">
        <v>138</v>
      </c>
      <c r="B4258" t="s">
        <v>139</v>
      </c>
      <c r="C4258">
        <v>5</v>
      </c>
      <c r="D4258">
        <v>24</v>
      </c>
      <c r="E4258" t="s">
        <v>30</v>
      </c>
      <c r="F4258" s="1" t="s">
        <v>147</v>
      </c>
      <c r="G4258" t="str">
        <f>VLOOKUP(A4258,Total!$A$1:$J$47,8,0)</f>
        <v>Upper: PU 100 | Sole: Plastic 100</v>
      </c>
      <c r="H4258" s="6">
        <f>VLOOKUP(A4258,Total!$A$1:$J$47,9,0)</f>
        <v>38</v>
      </c>
      <c r="I4258" s="5">
        <f t="shared" si="132"/>
        <v>45.22</v>
      </c>
      <c r="J4258" s="5">
        <f t="shared" si="133"/>
        <v>226.1</v>
      </c>
    </row>
    <row r="4259" spans="1:10" x14ac:dyDescent="0.25">
      <c r="A4259" t="s">
        <v>138</v>
      </c>
      <c r="B4259" t="s">
        <v>139</v>
      </c>
      <c r="C4259">
        <v>5</v>
      </c>
      <c r="D4259">
        <v>24</v>
      </c>
      <c r="E4259" t="s">
        <v>30</v>
      </c>
      <c r="F4259" s="1" t="s">
        <v>20</v>
      </c>
      <c r="G4259" t="str">
        <f>VLOOKUP(A4259,Total!$A$1:$J$47,8,0)</f>
        <v>Upper: PU 100 | Sole: Plastic 100</v>
      </c>
      <c r="H4259" s="6">
        <f>VLOOKUP(A4259,Total!$A$1:$J$47,9,0)</f>
        <v>38</v>
      </c>
      <c r="I4259" s="5">
        <f t="shared" si="132"/>
        <v>45.22</v>
      </c>
      <c r="J4259" s="5">
        <f t="shared" si="133"/>
        <v>226.1</v>
      </c>
    </row>
    <row r="4260" spans="1:10" x14ac:dyDescent="0.25">
      <c r="A4260" t="s">
        <v>138</v>
      </c>
      <c r="B4260" t="s">
        <v>139</v>
      </c>
      <c r="C4260">
        <v>5</v>
      </c>
      <c r="D4260">
        <v>24</v>
      </c>
      <c r="E4260" t="s">
        <v>30</v>
      </c>
      <c r="F4260" s="1" t="s">
        <v>31</v>
      </c>
      <c r="G4260" t="str">
        <f>VLOOKUP(A4260,Total!$A$1:$J$47,8,0)</f>
        <v>Upper: PU 100 | Sole: Plastic 100</v>
      </c>
      <c r="H4260" s="6">
        <f>VLOOKUP(A4260,Total!$A$1:$J$47,9,0)</f>
        <v>38</v>
      </c>
      <c r="I4260" s="5">
        <f t="shared" si="132"/>
        <v>45.22</v>
      </c>
      <c r="J4260" s="5">
        <f t="shared" si="133"/>
        <v>226.1</v>
      </c>
    </row>
    <row r="4261" spans="1:10" x14ac:dyDescent="0.25">
      <c r="A4261" t="s">
        <v>138</v>
      </c>
      <c r="B4261" t="s">
        <v>139</v>
      </c>
      <c r="C4261">
        <v>5</v>
      </c>
      <c r="D4261">
        <v>24</v>
      </c>
      <c r="E4261" t="s">
        <v>30</v>
      </c>
      <c r="F4261" s="1" t="s">
        <v>14</v>
      </c>
      <c r="G4261" t="str">
        <f>VLOOKUP(A4261,Total!$A$1:$J$47,8,0)</f>
        <v>Upper: PU 100 | Sole: Plastic 100</v>
      </c>
      <c r="H4261" s="6">
        <f>VLOOKUP(A4261,Total!$A$1:$J$47,9,0)</f>
        <v>38</v>
      </c>
      <c r="I4261" s="5">
        <f t="shared" si="132"/>
        <v>45.22</v>
      </c>
      <c r="J4261" s="5">
        <f t="shared" si="133"/>
        <v>226.1</v>
      </c>
    </row>
    <row r="4262" spans="1:10" x14ac:dyDescent="0.25">
      <c r="A4262" t="s">
        <v>138</v>
      </c>
      <c r="B4262" t="s">
        <v>139</v>
      </c>
      <c r="C4262">
        <v>5</v>
      </c>
      <c r="D4262">
        <v>24</v>
      </c>
      <c r="E4262" t="s">
        <v>30</v>
      </c>
      <c r="F4262" s="1" t="s">
        <v>31</v>
      </c>
      <c r="G4262" t="str">
        <f>VLOOKUP(A4262,Total!$A$1:$J$47,8,0)</f>
        <v>Upper: PU 100 | Sole: Plastic 100</v>
      </c>
      <c r="H4262" s="6">
        <f>VLOOKUP(A4262,Total!$A$1:$J$47,9,0)</f>
        <v>38</v>
      </c>
      <c r="I4262" s="5">
        <f t="shared" si="132"/>
        <v>45.22</v>
      </c>
      <c r="J4262" s="5">
        <f t="shared" si="133"/>
        <v>226.1</v>
      </c>
    </row>
    <row r="4263" spans="1:10" x14ac:dyDescent="0.25">
      <c r="A4263" t="s">
        <v>138</v>
      </c>
      <c r="B4263" t="s">
        <v>139</v>
      </c>
      <c r="C4263">
        <v>5</v>
      </c>
      <c r="D4263">
        <v>1</v>
      </c>
      <c r="E4263" t="s">
        <v>30</v>
      </c>
      <c r="F4263" s="1" t="s">
        <v>14</v>
      </c>
      <c r="G4263" t="str">
        <f>VLOOKUP(A4263,Total!$A$1:$J$47,8,0)</f>
        <v>Upper: PU 100 | Sole: Plastic 100</v>
      </c>
      <c r="H4263" s="6">
        <f>VLOOKUP(A4263,Total!$A$1:$J$47,9,0)</f>
        <v>38</v>
      </c>
      <c r="I4263" s="5">
        <f t="shared" si="132"/>
        <v>45.22</v>
      </c>
      <c r="J4263" s="5">
        <f t="shared" si="133"/>
        <v>226.1</v>
      </c>
    </row>
    <row r="4264" spans="1:10" x14ac:dyDescent="0.25">
      <c r="A4264" t="s">
        <v>138</v>
      </c>
      <c r="B4264" t="s">
        <v>139</v>
      </c>
      <c r="C4264">
        <v>5</v>
      </c>
      <c r="D4264">
        <v>1</v>
      </c>
      <c r="E4264" t="s">
        <v>30</v>
      </c>
      <c r="F4264" s="1" t="s">
        <v>14</v>
      </c>
      <c r="G4264" t="str">
        <f>VLOOKUP(A4264,Total!$A$1:$J$47,8,0)</f>
        <v>Upper: PU 100 | Sole: Plastic 100</v>
      </c>
      <c r="H4264" s="6">
        <f>VLOOKUP(A4264,Total!$A$1:$J$47,9,0)</f>
        <v>38</v>
      </c>
      <c r="I4264" s="5">
        <f t="shared" si="132"/>
        <v>45.22</v>
      </c>
      <c r="J4264" s="5">
        <f t="shared" si="133"/>
        <v>226.1</v>
      </c>
    </row>
    <row r="4265" spans="1:10" x14ac:dyDescent="0.25">
      <c r="A4265" t="s">
        <v>123</v>
      </c>
      <c r="B4265" t="s">
        <v>124</v>
      </c>
      <c r="C4265">
        <v>4</v>
      </c>
      <c r="D4265">
        <v>1</v>
      </c>
      <c r="E4265" t="s">
        <v>30</v>
      </c>
      <c r="F4265" s="1" t="s">
        <v>148</v>
      </c>
      <c r="G4265" t="str">
        <f>VLOOKUP(A4265,Total!$A$1:$J$47,8,0)</f>
        <v>Upper: Synthetic Materials Lining And Sock: Synthetic Materials Outer: Other Synthetic Materials</v>
      </c>
      <c r="H4265" s="6">
        <f>VLOOKUP(A4265,Total!$A$1:$J$47,9,0)</f>
        <v>35</v>
      </c>
      <c r="I4265" s="5">
        <f t="shared" si="132"/>
        <v>41.65</v>
      </c>
      <c r="J4265" s="5">
        <f t="shared" si="133"/>
        <v>166.6</v>
      </c>
    </row>
    <row r="4266" spans="1:10" x14ac:dyDescent="0.25">
      <c r="A4266" t="s">
        <v>138</v>
      </c>
      <c r="B4266" t="s">
        <v>139</v>
      </c>
      <c r="C4266">
        <v>5</v>
      </c>
      <c r="D4266">
        <v>1</v>
      </c>
      <c r="E4266" t="s">
        <v>30</v>
      </c>
      <c r="F4266" s="1" t="s">
        <v>148</v>
      </c>
      <c r="G4266" t="str">
        <f>VLOOKUP(A4266,Total!$A$1:$J$47,8,0)</f>
        <v>Upper: PU 100 | Sole: Plastic 100</v>
      </c>
      <c r="H4266" s="6">
        <f>VLOOKUP(A4266,Total!$A$1:$J$47,9,0)</f>
        <v>38</v>
      </c>
      <c r="I4266" s="5">
        <f t="shared" si="132"/>
        <v>45.22</v>
      </c>
      <c r="J4266" s="5">
        <f t="shared" si="133"/>
        <v>226.1</v>
      </c>
    </row>
    <row r="4267" spans="1:10" x14ac:dyDescent="0.25">
      <c r="A4267" t="s">
        <v>138</v>
      </c>
      <c r="B4267" t="s">
        <v>139</v>
      </c>
      <c r="C4267">
        <v>5</v>
      </c>
      <c r="D4267">
        <v>1</v>
      </c>
      <c r="E4267" t="s">
        <v>30</v>
      </c>
      <c r="F4267" s="1" t="s">
        <v>147</v>
      </c>
      <c r="G4267" t="str">
        <f>VLOOKUP(A4267,Total!$A$1:$J$47,8,0)</f>
        <v>Upper: PU 100 | Sole: Plastic 100</v>
      </c>
      <c r="H4267" s="6">
        <f>VLOOKUP(A4267,Total!$A$1:$J$47,9,0)</f>
        <v>38</v>
      </c>
      <c r="I4267" s="5">
        <f t="shared" si="132"/>
        <v>45.22</v>
      </c>
      <c r="J4267" s="5">
        <f t="shared" si="133"/>
        <v>226.1</v>
      </c>
    </row>
    <row r="4268" spans="1:10" x14ac:dyDescent="0.25">
      <c r="A4268" t="s">
        <v>138</v>
      </c>
      <c r="B4268" t="s">
        <v>139</v>
      </c>
      <c r="C4268">
        <v>5</v>
      </c>
      <c r="D4268">
        <v>1</v>
      </c>
      <c r="E4268" t="s">
        <v>30</v>
      </c>
      <c r="F4268" s="1" t="s">
        <v>148</v>
      </c>
      <c r="G4268" t="str">
        <f>VLOOKUP(A4268,Total!$A$1:$J$47,8,0)</f>
        <v>Upper: PU 100 | Sole: Plastic 100</v>
      </c>
      <c r="H4268" s="6">
        <f>VLOOKUP(A4268,Total!$A$1:$J$47,9,0)</f>
        <v>38</v>
      </c>
      <c r="I4268" s="5">
        <f t="shared" si="132"/>
        <v>45.22</v>
      </c>
      <c r="J4268" s="5">
        <f t="shared" si="133"/>
        <v>226.1</v>
      </c>
    </row>
    <row r="4269" spans="1:10" x14ac:dyDescent="0.25">
      <c r="A4269" t="s">
        <v>114</v>
      </c>
      <c r="B4269" t="s">
        <v>115</v>
      </c>
      <c r="C4269">
        <v>4</v>
      </c>
      <c r="D4269">
        <v>1</v>
      </c>
      <c r="E4269" t="s">
        <v>30</v>
      </c>
      <c r="F4269" s="1" t="s">
        <v>147</v>
      </c>
      <c r="G4269" t="str">
        <f>VLOOKUP(A4269,Total!$A$1:$J$47,8,0)</f>
        <v>Upper: PU 100 | Sole: Rubber 100</v>
      </c>
      <c r="H4269" s="6">
        <f>VLOOKUP(A4269,Total!$A$1:$J$47,9,0)</f>
        <v>60</v>
      </c>
      <c r="I4269" s="5">
        <f t="shared" si="132"/>
        <v>71.399999999999991</v>
      </c>
      <c r="J4269" s="5">
        <f t="shared" si="133"/>
        <v>285.59999999999997</v>
      </c>
    </row>
    <row r="4270" spans="1:10" x14ac:dyDescent="0.25">
      <c r="A4270" t="s">
        <v>138</v>
      </c>
      <c r="B4270" t="s">
        <v>139</v>
      </c>
      <c r="C4270">
        <v>5</v>
      </c>
      <c r="D4270">
        <v>1</v>
      </c>
      <c r="E4270" t="s">
        <v>30</v>
      </c>
      <c r="F4270" s="1" t="s">
        <v>20</v>
      </c>
      <c r="G4270" t="str">
        <f>VLOOKUP(A4270,Total!$A$1:$J$47,8,0)</f>
        <v>Upper: PU 100 | Sole: Plastic 100</v>
      </c>
      <c r="H4270" s="6">
        <f>VLOOKUP(A4270,Total!$A$1:$J$47,9,0)</f>
        <v>38</v>
      </c>
      <c r="I4270" s="5">
        <f t="shared" si="132"/>
        <v>45.22</v>
      </c>
      <c r="J4270" s="5">
        <f t="shared" si="133"/>
        <v>226.1</v>
      </c>
    </row>
    <row r="4271" spans="1:10" x14ac:dyDescent="0.25">
      <c r="A4271" t="s">
        <v>138</v>
      </c>
      <c r="B4271" t="s">
        <v>139</v>
      </c>
      <c r="C4271">
        <v>5</v>
      </c>
      <c r="D4271">
        <v>1</v>
      </c>
      <c r="E4271" t="s">
        <v>30</v>
      </c>
      <c r="F4271" s="1" t="s">
        <v>148</v>
      </c>
      <c r="G4271" t="str">
        <f>VLOOKUP(A4271,Total!$A$1:$J$47,8,0)</f>
        <v>Upper: PU 100 | Sole: Plastic 100</v>
      </c>
      <c r="H4271" s="6">
        <f>VLOOKUP(A4271,Total!$A$1:$J$47,9,0)</f>
        <v>38</v>
      </c>
      <c r="I4271" s="5">
        <f t="shared" si="132"/>
        <v>45.22</v>
      </c>
      <c r="J4271" s="5">
        <f t="shared" si="133"/>
        <v>226.1</v>
      </c>
    </row>
    <row r="4272" spans="1:10" x14ac:dyDescent="0.25">
      <c r="A4272" t="s">
        <v>138</v>
      </c>
      <c r="B4272" t="s">
        <v>139</v>
      </c>
      <c r="C4272">
        <v>5</v>
      </c>
      <c r="D4272">
        <v>1</v>
      </c>
      <c r="E4272" t="s">
        <v>30</v>
      </c>
      <c r="F4272" s="1" t="s">
        <v>20</v>
      </c>
      <c r="G4272" t="str">
        <f>VLOOKUP(A4272,Total!$A$1:$J$47,8,0)</f>
        <v>Upper: PU 100 | Sole: Plastic 100</v>
      </c>
      <c r="H4272" s="6">
        <f>VLOOKUP(A4272,Total!$A$1:$J$47,9,0)</f>
        <v>38</v>
      </c>
      <c r="I4272" s="5">
        <f t="shared" si="132"/>
        <v>45.22</v>
      </c>
      <c r="J4272" s="5">
        <f t="shared" si="133"/>
        <v>226.1</v>
      </c>
    </row>
    <row r="4273" spans="1:10" x14ac:dyDescent="0.25">
      <c r="A4273" t="s">
        <v>138</v>
      </c>
      <c r="B4273" t="s">
        <v>139</v>
      </c>
      <c r="C4273">
        <v>5</v>
      </c>
      <c r="D4273">
        <v>1</v>
      </c>
      <c r="E4273" t="s">
        <v>30</v>
      </c>
      <c r="F4273" s="1" t="s">
        <v>147</v>
      </c>
      <c r="G4273" t="str">
        <f>VLOOKUP(A4273,Total!$A$1:$J$47,8,0)</f>
        <v>Upper: PU 100 | Sole: Plastic 100</v>
      </c>
      <c r="H4273" s="6">
        <f>VLOOKUP(A4273,Total!$A$1:$J$47,9,0)</f>
        <v>38</v>
      </c>
      <c r="I4273" s="5">
        <f t="shared" si="132"/>
        <v>45.22</v>
      </c>
      <c r="J4273" s="5">
        <f t="shared" si="133"/>
        <v>226.1</v>
      </c>
    </row>
    <row r="4274" spans="1:10" x14ac:dyDescent="0.25">
      <c r="A4274" t="s">
        <v>123</v>
      </c>
      <c r="B4274" t="s">
        <v>124</v>
      </c>
      <c r="C4274">
        <v>4</v>
      </c>
      <c r="D4274">
        <v>1</v>
      </c>
      <c r="E4274" t="s">
        <v>30</v>
      </c>
      <c r="F4274" s="1" t="s">
        <v>147</v>
      </c>
      <c r="G4274" t="str">
        <f>VLOOKUP(A4274,Total!$A$1:$J$47,8,0)</f>
        <v>Upper: Synthetic Materials Lining And Sock: Synthetic Materials Outer: Other Synthetic Materials</v>
      </c>
      <c r="H4274" s="6">
        <f>VLOOKUP(A4274,Total!$A$1:$J$47,9,0)</f>
        <v>35</v>
      </c>
      <c r="I4274" s="5">
        <f t="shared" si="132"/>
        <v>41.65</v>
      </c>
      <c r="J4274" s="5">
        <f t="shared" si="133"/>
        <v>166.6</v>
      </c>
    </row>
    <row r="4275" spans="1:10" x14ac:dyDescent="0.25">
      <c r="A4275" t="s">
        <v>138</v>
      </c>
      <c r="B4275" t="s">
        <v>139</v>
      </c>
      <c r="C4275">
        <v>5</v>
      </c>
      <c r="D4275">
        <v>1</v>
      </c>
      <c r="E4275" t="s">
        <v>30</v>
      </c>
      <c r="F4275" s="1" t="s">
        <v>20</v>
      </c>
      <c r="G4275" t="str">
        <f>VLOOKUP(A4275,Total!$A$1:$J$47,8,0)</f>
        <v>Upper: PU 100 | Sole: Plastic 100</v>
      </c>
      <c r="H4275" s="6">
        <f>VLOOKUP(A4275,Total!$A$1:$J$47,9,0)</f>
        <v>38</v>
      </c>
      <c r="I4275" s="5">
        <f t="shared" si="132"/>
        <v>45.22</v>
      </c>
      <c r="J4275" s="5">
        <f t="shared" si="133"/>
        <v>226.1</v>
      </c>
    </row>
    <row r="4276" spans="1:10" x14ac:dyDescent="0.25">
      <c r="A4276" t="s">
        <v>138</v>
      </c>
      <c r="B4276" t="s">
        <v>139</v>
      </c>
      <c r="C4276">
        <v>5</v>
      </c>
      <c r="D4276">
        <v>1</v>
      </c>
      <c r="E4276" t="s">
        <v>30</v>
      </c>
      <c r="F4276" s="1" t="s">
        <v>147</v>
      </c>
      <c r="G4276" t="str">
        <f>VLOOKUP(A4276,Total!$A$1:$J$47,8,0)</f>
        <v>Upper: PU 100 | Sole: Plastic 100</v>
      </c>
      <c r="H4276" s="6">
        <f>VLOOKUP(A4276,Total!$A$1:$J$47,9,0)</f>
        <v>38</v>
      </c>
      <c r="I4276" s="5">
        <f t="shared" si="132"/>
        <v>45.22</v>
      </c>
      <c r="J4276" s="5">
        <f t="shared" si="133"/>
        <v>226.1</v>
      </c>
    </row>
    <row r="4277" spans="1:10" x14ac:dyDescent="0.25">
      <c r="A4277" t="s">
        <v>138</v>
      </c>
      <c r="B4277" t="s">
        <v>139</v>
      </c>
      <c r="C4277">
        <v>5</v>
      </c>
      <c r="D4277">
        <v>1</v>
      </c>
      <c r="E4277" t="s">
        <v>30</v>
      </c>
      <c r="F4277" s="1" t="s">
        <v>14</v>
      </c>
      <c r="G4277" t="str">
        <f>VLOOKUP(A4277,Total!$A$1:$J$47,8,0)</f>
        <v>Upper: PU 100 | Sole: Plastic 100</v>
      </c>
      <c r="H4277" s="6">
        <f>VLOOKUP(A4277,Total!$A$1:$J$47,9,0)</f>
        <v>38</v>
      </c>
      <c r="I4277" s="5">
        <f t="shared" si="132"/>
        <v>45.22</v>
      </c>
      <c r="J4277" s="5">
        <f t="shared" si="133"/>
        <v>226.1</v>
      </c>
    </row>
    <row r="4278" spans="1:10" x14ac:dyDescent="0.25">
      <c r="A4278" t="s">
        <v>123</v>
      </c>
      <c r="B4278" t="s">
        <v>124</v>
      </c>
      <c r="C4278">
        <v>4</v>
      </c>
      <c r="D4278">
        <v>1</v>
      </c>
      <c r="E4278" t="s">
        <v>30</v>
      </c>
      <c r="F4278" s="1" t="s">
        <v>20</v>
      </c>
      <c r="G4278" t="str">
        <f>VLOOKUP(A4278,Total!$A$1:$J$47,8,0)</f>
        <v>Upper: Synthetic Materials Lining And Sock: Synthetic Materials Outer: Other Synthetic Materials</v>
      </c>
      <c r="H4278" s="6">
        <f>VLOOKUP(A4278,Total!$A$1:$J$47,9,0)</f>
        <v>35</v>
      </c>
      <c r="I4278" s="5">
        <f t="shared" si="132"/>
        <v>41.65</v>
      </c>
      <c r="J4278" s="5">
        <f t="shared" si="133"/>
        <v>166.6</v>
      </c>
    </row>
    <row r="4279" spans="1:10" x14ac:dyDescent="0.25">
      <c r="A4279" t="s">
        <v>138</v>
      </c>
      <c r="B4279" t="s">
        <v>139</v>
      </c>
      <c r="C4279">
        <v>5</v>
      </c>
      <c r="D4279">
        <v>1</v>
      </c>
      <c r="E4279" t="s">
        <v>30</v>
      </c>
      <c r="F4279" s="1" t="s">
        <v>148</v>
      </c>
      <c r="G4279" t="str">
        <f>VLOOKUP(A4279,Total!$A$1:$J$47,8,0)</f>
        <v>Upper: PU 100 | Sole: Plastic 100</v>
      </c>
      <c r="H4279" s="6">
        <f>VLOOKUP(A4279,Total!$A$1:$J$47,9,0)</f>
        <v>38</v>
      </c>
      <c r="I4279" s="5">
        <f t="shared" si="132"/>
        <v>45.22</v>
      </c>
      <c r="J4279" s="5">
        <f t="shared" si="133"/>
        <v>226.1</v>
      </c>
    </row>
    <row r="4280" spans="1:10" x14ac:dyDescent="0.25">
      <c r="A4280" t="s">
        <v>123</v>
      </c>
      <c r="B4280" t="s">
        <v>124</v>
      </c>
      <c r="C4280">
        <v>4</v>
      </c>
      <c r="D4280">
        <v>1</v>
      </c>
      <c r="E4280" t="s">
        <v>30</v>
      </c>
      <c r="F4280" s="1" t="s">
        <v>20</v>
      </c>
      <c r="G4280" t="str">
        <f>VLOOKUP(A4280,Total!$A$1:$J$47,8,0)</f>
        <v>Upper: Synthetic Materials Lining And Sock: Synthetic Materials Outer: Other Synthetic Materials</v>
      </c>
      <c r="H4280" s="6">
        <f>VLOOKUP(A4280,Total!$A$1:$J$47,9,0)</f>
        <v>35</v>
      </c>
      <c r="I4280" s="5">
        <f t="shared" si="132"/>
        <v>41.65</v>
      </c>
      <c r="J4280" s="5">
        <f t="shared" si="133"/>
        <v>166.6</v>
      </c>
    </row>
    <row r="4281" spans="1:10" x14ac:dyDescent="0.25">
      <c r="A4281" t="s">
        <v>123</v>
      </c>
      <c r="B4281" t="s">
        <v>124</v>
      </c>
      <c r="C4281">
        <v>4</v>
      </c>
      <c r="D4281">
        <v>1</v>
      </c>
      <c r="E4281" t="s">
        <v>30</v>
      </c>
      <c r="F4281" s="1" t="s">
        <v>20</v>
      </c>
      <c r="G4281" t="str">
        <f>VLOOKUP(A4281,Total!$A$1:$J$47,8,0)</f>
        <v>Upper: Synthetic Materials Lining And Sock: Synthetic Materials Outer: Other Synthetic Materials</v>
      </c>
      <c r="H4281" s="6">
        <f>VLOOKUP(A4281,Total!$A$1:$J$47,9,0)</f>
        <v>35</v>
      </c>
      <c r="I4281" s="5">
        <f t="shared" si="132"/>
        <v>41.65</v>
      </c>
      <c r="J4281" s="5">
        <f t="shared" si="133"/>
        <v>166.6</v>
      </c>
    </row>
    <row r="4282" spans="1:10" x14ac:dyDescent="0.25">
      <c r="A4282" t="s">
        <v>63</v>
      </c>
      <c r="B4282" t="s">
        <v>64</v>
      </c>
      <c r="C4282">
        <v>4</v>
      </c>
      <c r="D4282">
        <v>1</v>
      </c>
      <c r="E4282" t="s">
        <v>30</v>
      </c>
      <c r="F4282" s="1" t="s">
        <v>31</v>
      </c>
      <c r="G4282" t="str">
        <f>VLOOKUP(A4282,Total!$A$1:$J$47,8,0)</f>
        <v>Upper: Synthetic Leather Materials Lining And Sock: Synthetic Materials Outer: Other Synthetic Mater</v>
      </c>
      <c r="H4282" s="6">
        <f>VLOOKUP(A4282,Total!$A$1:$J$47,9,0)</f>
        <v>55</v>
      </c>
      <c r="I4282" s="5">
        <f t="shared" si="132"/>
        <v>65.45</v>
      </c>
      <c r="J4282" s="5">
        <f t="shared" si="133"/>
        <v>261.8</v>
      </c>
    </row>
    <row r="4283" spans="1:10" x14ac:dyDescent="0.25">
      <c r="A4283" t="s">
        <v>94</v>
      </c>
      <c r="B4283" t="s">
        <v>95</v>
      </c>
      <c r="C4283">
        <v>5</v>
      </c>
      <c r="D4283">
        <v>1</v>
      </c>
      <c r="E4283" t="s">
        <v>30</v>
      </c>
      <c r="F4283" s="1" t="s">
        <v>14</v>
      </c>
      <c r="G4283" t="str">
        <f>VLOOKUP(A4283,Total!$A$1:$J$47,8,0)</f>
        <v>Upper: PU 100 | Sole: Rubber 100</v>
      </c>
      <c r="H4283" s="6">
        <f>VLOOKUP(A4283,Total!$A$1:$J$47,9,0)</f>
        <v>50</v>
      </c>
      <c r="I4283" s="5">
        <f t="shared" si="132"/>
        <v>59.5</v>
      </c>
      <c r="J4283" s="5">
        <f t="shared" si="133"/>
        <v>297.5</v>
      </c>
    </row>
    <row r="4284" spans="1:10" x14ac:dyDescent="0.25">
      <c r="A4284" t="s">
        <v>126</v>
      </c>
      <c r="B4284" t="s">
        <v>127</v>
      </c>
      <c r="C4284">
        <v>5</v>
      </c>
      <c r="D4284">
        <v>1</v>
      </c>
      <c r="E4284" t="s">
        <v>30</v>
      </c>
      <c r="F4284" s="1" t="s">
        <v>20</v>
      </c>
      <c r="G4284" t="str">
        <f>VLOOKUP(A4284,Total!$A$1:$J$47,8,0)</f>
        <v>Upper: PU 100 | Sole: Rubber 100</v>
      </c>
      <c r="H4284" s="6">
        <f>VLOOKUP(A4284,Total!$A$1:$J$47,9,0)</f>
        <v>38</v>
      </c>
      <c r="I4284" s="5">
        <f t="shared" si="132"/>
        <v>45.22</v>
      </c>
      <c r="J4284" s="5">
        <f t="shared" si="133"/>
        <v>226.1</v>
      </c>
    </row>
    <row r="4285" spans="1:10" x14ac:dyDescent="0.25">
      <c r="A4285" t="s">
        <v>126</v>
      </c>
      <c r="B4285" t="s">
        <v>127</v>
      </c>
      <c r="C4285">
        <v>5</v>
      </c>
      <c r="D4285">
        <v>1</v>
      </c>
      <c r="E4285" t="s">
        <v>30</v>
      </c>
      <c r="F4285" s="1" t="s">
        <v>20</v>
      </c>
      <c r="G4285" t="str">
        <f>VLOOKUP(A4285,Total!$A$1:$J$47,8,0)</f>
        <v>Upper: PU 100 | Sole: Rubber 100</v>
      </c>
      <c r="H4285" s="6">
        <f>VLOOKUP(A4285,Total!$A$1:$J$47,9,0)</f>
        <v>38</v>
      </c>
      <c r="I4285" s="5">
        <f t="shared" si="132"/>
        <v>45.22</v>
      </c>
      <c r="J4285" s="5">
        <f t="shared" si="133"/>
        <v>226.1</v>
      </c>
    </row>
    <row r="4286" spans="1:10" x14ac:dyDescent="0.25">
      <c r="A4286" t="s">
        <v>126</v>
      </c>
      <c r="B4286" t="s">
        <v>127</v>
      </c>
      <c r="C4286">
        <v>5</v>
      </c>
      <c r="D4286">
        <v>1</v>
      </c>
      <c r="E4286" t="s">
        <v>30</v>
      </c>
      <c r="F4286" s="1" t="s">
        <v>22</v>
      </c>
      <c r="G4286" t="str">
        <f>VLOOKUP(A4286,Total!$A$1:$J$47,8,0)</f>
        <v>Upper: PU 100 | Sole: Rubber 100</v>
      </c>
      <c r="H4286" s="6">
        <f>VLOOKUP(A4286,Total!$A$1:$J$47,9,0)</f>
        <v>38</v>
      </c>
      <c r="I4286" s="5">
        <f t="shared" si="132"/>
        <v>45.22</v>
      </c>
      <c r="J4286" s="5">
        <f t="shared" si="133"/>
        <v>226.1</v>
      </c>
    </row>
    <row r="4287" spans="1:10" x14ac:dyDescent="0.25">
      <c r="A4287" t="s">
        <v>126</v>
      </c>
      <c r="B4287" t="s">
        <v>127</v>
      </c>
      <c r="C4287">
        <v>5</v>
      </c>
      <c r="D4287">
        <v>2</v>
      </c>
      <c r="E4287" t="s">
        <v>30</v>
      </c>
      <c r="F4287" s="1" t="s">
        <v>147</v>
      </c>
      <c r="G4287" t="str">
        <f>VLOOKUP(A4287,Total!$A$1:$J$47,8,0)</f>
        <v>Upper: PU 100 | Sole: Rubber 100</v>
      </c>
      <c r="H4287" s="6">
        <f>VLOOKUP(A4287,Total!$A$1:$J$47,9,0)</f>
        <v>38</v>
      </c>
      <c r="I4287" s="5">
        <f t="shared" si="132"/>
        <v>45.22</v>
      </c>
      <c r="J4287" s="5">
        <f t="shared" si="133"/>
        <v>226.1</v>
      </c>
    </row>
    <row r="4288" spans="1:10" x14ac:dyDescent="0.25">
      <c r="A4288" t="s">
        <v>126</v>
      </c>
      <c r="B4288" t="s">
        <v>127</v>
      </c>
      <c r="C4288">
        <v>5</v>
      </c>
      <c r="D4288">
        <v>2</v>
      </c>
      <c r="E4288" t="s">
        <v>30</v>
      </c>
      <c r="F4288" s="1" t="s">
        <v>147</v>
      </c>
      <c r="G4288" t="str">
        <f>VLOOKUP(A4288,Total!$A$1:$J$47,8,0)</f>
        <v>Upper: PU 100 | Sole: Rubber 100</v>
      </c>
      <c r="H4288" s="6">
        <f>VLOOKUP(A4288,Total!$A$1:$J$47,9,0)</f>
        <v>38</v>
      </c>
      <c r="I4288" s="5">
        <f t="shared" si="132"/>
        <v>45.22</v>
      </c>
      <c r="J4288" s="5">
        <f t="shared" si="133"/>
        <v>226.1</v>
      </c>
    </row>
    <row r="4289" spans="1:10" x14ac:dyDescent="0.25">
      <c r="A4289" t="s">
        <v>126</v>
      </c>
      <c r="B4289" t="s">
        <v>127</v>
      </c>
      <c r="C4289">
        <v>5</v>
      </c>
      <c r="D4289">
        <v>2</v>
      </c>
      <c r="E4289" t="s">
        <v>30</v>
      </c>
      <c r="F4289" s="1" t="s">
        <v>148</v>
      </c>
      <c r="G4289" t="str">
        <f>VLOOKUP(A4289,Total!$A$1:$J$47,8,0)</f>
        <v>Upper: PU 100 | Sole: Rubber 100</v>
      </c>
      <c r="H4289" s="6">
        <f>VLOOKUP(A4289,Total!$A$1:$J$47,9,0)</f>
        <v>38</v>
      </c>
      <c r="I4289" s="5">
        <f t="shared" si="132"/>
        <v>45.22</v>
      </c>
      <c r="J4289" s="5">
        <f t="shared" si="133"/>
        <v>226.1</v>
      </c>
    </row>
    <row r="4290" spans="1:10" x14ac:dyDescent="0.25">
      <c r="A4290" t="s">
        <v>126</v>
      </c>
      <c r="B4290" t="s">
        <v>127</v>
      </c>
      <c r="C4290">
        <v>5</v>
      </c>
      <c r="D4290">
        <v>2</v>
      </c>
      <c r="E4290" t="s">
        <v>30</v>
      </c>
      <c r="F4290" s="1" t="s">
        <v>14</v>
      </c>
      <c r="G4290" t="str">
        <f>VLOOKUP(A4290,Total!$A$1:$J$47,8,0)</f>
        <v>Upper: PU 100 | Sole: Rubber 100</v>
      </c>
      <c r="H4290" s="6">
        <f>VLOOKUP(A4290,Total!$A$1:$J$47,9,0)</f>
        <v>38</v>
      </c>
      <c r="I4290" s="5">
        <f t="shared" si="132"/>
        <v>45.22</v>
      </c>
      <c r="J4290" s="5">
        <f t="shared" si="133"/>
        <v>226.1</v>
      </c>
    </row>
    <row r="4291" spans="1:10" x14ac:dyDescent="0.25">
      <c r="A4291" t="s">
        <v>80</v>
      </c>
      <c r="B4291" t="s">
        <v>81</v>
      </c>
      <c r="C4291">
        <v>6</v>
      </c>
      <c r="D4291">
        <v>2</v>
      </c>
      <c r="E4291" t="s">
        <v>30</v>
      </c>
      <c r="F4291" s="1" t="s">
        <v>14</v>
      </c>
      <c r="G4291" t="str">
        <f>VLOOKUP(A4291,Total!$A$1:$J$47,8,0)</f>
        <v>Upper: PU 100 | Sole: Rubber 100</v>
      </c>
      <c r="H4291" s="6">
        <f>VLOOKUP(A4291,Total!$A$1:$J$47,9,0)</f>
        <v>50</v>
      </c>
      <c r="I4291" s="5">
        <f t="shared" ref="I4291:I4354" si="134">H4291*1.19</f>
        <v>59.5</v>
      </c>
      <c r="J4291" s="5">
        <f t="shared" ref="J4291:J4354" si="135">I4291*C4291</f>
        <v>357</v>
      </c>
    </row>
    <row r="4292" spans="1:10" x14ac:dyDescent="0.25">
      <c r="A4292" t="s">
        <v>126</v>
      </c>
      <c r="B4292" t="s">
        <v>127</v>
      </c>
      <c r="C4292">
        <v>5</v>
      </c>
      <c r="D4292">
        <v>2</v>
      </c>
      <c r="E4292" t="s">
        <v>30</v>
      </c>
      <c r="F4292" s="1" t="s">
        <v>148</v>
      </c>
      <c r="G4292" t="str">
        <f>VLOOKUP(A4292,Total!$A$1:$J$47,8,0)</f>
        <v>Upper: PU 100 | Sole: Rubber 100</v>
      </c>
      <c r="H4292" s="6">
        <f>VLOOKUP(A4292,Total!$A$1:$J$47,9,0)</f>
        <v>38</v>
      </c>
      <c r="I4292" s="5">
        <f t="shared" si="134"/>
        <v>45.22</v>
      </c>
      <c r="J4292" s="5">
        <f t="shared" si="135"/>
        <v>226.1</v>
      </c>
    </row>
    <row r="4293" spans="1:10" x14ac:dyDescent="0.25">
      <c r="A4293" t="s">
        <v>138</v>
      </c>
      <c r="B4293" t="s">
        <v>139</v>
      </c>
      <c r="C4293">
        <v>5</v>
      </c>
      <c r="D4293">
        <v>2</v>
      </c>
      <c r="E4293" t="s">
        <v>30</v>
      </c>
      <c r="F4293" s="1" t="s">
        <v>20</v>
      </c>
      <c r="G4293" t="str">
        <f>VLOOKUP(A4293,Total!$A$1:$J$47,8,0)</f>
        <v>Upper: PU 100 | Sole: Plastic 100</v>
      </c>
      <c r="H4293" s="6">
        <f>VLOOKUP(A4293,Total!$A$1:$J$47,9,0)</f>
        <v>38</v>
      </c>
      <c r="I4293" s="5">
        <f t="shared" si="134"/>
        <v>45.22</v>
      </c>
      <c r="J4293" s="5">
        <f t="shared" si="135"/>
        <v>226.1</v>
      </c>
    </row>
    <row r="4294" spans="1:10" x14ac:dyDescent="0.25">
      <c r="A4294" t="s">
        <v>94</v>
      </c>
      <c r="B4294" t="s">
        <v>95</v>
      </c>
      <c r="C4294">
        <v>8</v>
      </c>
      <c r="D4294">
        <v>2</v>
      </c>
      <c r="E4294" t="s">
        <v>30</v>
      </c>
      <c r="F4294" s="1" t="s">
        <v>14</v>
      </c>
      <c r="G4294" t="str">
        <f>VLOOKUP(A4294,Total!$A$1:$J$47,8,0)</f>
        <v>Upper: PU 100 | Sole: Rubber 100</v>
      </c>
      <c r="H4294" s="6">
        <f>VLOOKUP(A4294,Total!$A$1:$J$47,9,0)</f>
        <v>50</v>
      </c>
      <c r="I4294" s="5">
        <f t="shared" si="134"/>
        <v>59.5</v>
      </c>
      <c r="J4294" s="5">
        <f t="shared" si="135"/>
        <v>476</v>
      </c>
    </row>
    <row r="4295" spans="1:10" x14ac:dyDescent="0.25">
      <c r="A4295" t="s">
        <v>138</v>
      </c>
      <c r="B4295" t="s">
        <v>139</v>
      </c>
      <c r="C4295">
        <v>5</v>
      </c>
      <c r="D4295">
        <v>2</v>
      </c>
      <c r="E4295" t="s">
        <v>30</v>
      </c>
      <c r="F4295" s="1" t="s">
        <v>31</v>
      </c>
      <c r="G4295" t="str">
        <f>VLOOKUP(A4295,Total!$A$1:$J$47,8,0)</f>
        <v>Upper: PU 100 | Sole: Plastic 100</v>
      </c>
      <c r="H4295" s="6">
        <f>VLOOKUP(A4295,Total!$A$1:$J$47,9,0)</f>
        <v>38</v>
      </c>
      <c r="I4295" s="5">
        <f t="shared" si="134"/>
        <v>45.22</v>
      </c>
      <c r="J4295" s="5">
        <f t="shared" si="135"/>
        <v>226.1</v>
      </c>
    </row>
    <row r="4296" spans="1:10" x14ac:dyDescent="0.25">
      <c r="A4296" t="s">
        <v>114</v>
      </c>
      <c r="B4296" t="s">
        <v>115</v>
      </c>
      <c r="C4296">
        <v>4</v>
      </c>
      <c r="D4296">
        <v>2</v>
      </c>
      <c r="E4296" t="s">
        <v>30</v>
      </c>
      <c r="F4296" s="1" t="s">
        <v>148</v>
      </c>
      <c r="G4296" t="str">
        <f>VLOOKUP(A4296,Total!$A$1:$J$47,8,0)</f>
        <v>Upper: PU 100 | Sole: Rubber 100</v>
      </c>
      <c r="H4296" s="6">
        <f>VLOOKUP(A4296,Total!$A$1:$J$47,9,0)</f>
        <v>60</v>
      </c>
      <c r="I4296" s="5">
        <f t="shared" si="134"/>
        <v>71.399999999999991</v>
      </c>
      <c r="J4296" s="5">
        <f t="shared" si="135"/>
        <v>285.59999999999997</v>
      </c>
    </row>
    <row r="4297" spans="1:10" x14ac:dyDescent="0.25">
      <c r="A4297" t="s">
        <v>80</v>
      </c>
      <c r="B4297" t="s">
        <v>81</v>
      </c>
      <c r="C4297">
        <v>6</v>
      </c>
      <c r="D4297">
        <v>2</v>
      </c>
      <c r="E4297" t="s">
        <v>30</v>
      </c>
      <c r="F4297" s="1" t="s">
        <v>14</v>
      </c>
      <c r="G4297" t="str">
        <f>VLOOKUP(A4297,Total!$A$1:$J$47,8,0)</f>
        <v>Upper: PU 100 | Sole: Rubber 100</v>
      </c>
      <c r="H4297" s="6">
        <f>VLOOKUP(A4297,Total!$A$1:$J$47,9,0)</f>
        <v>50</v>
      </c>
      <c r="I4297" s="5">
        <f t="shared" si="134"/>
        <v>59.5</v>
      </c>
      <c r="J4297" s="5">
        <f t="shared" si="135"/>
        <v>357</v>
      </c>
    </row>
    <row r="4298" spans="1:10" x14ac:dyDescent="0.25">
      <c r="A4298" t="s">
        <v>138</v>
      </c>
      <c r="B4298" t="s">
        <v>139</v>
      </c>
      <c r="C4298">
        <v>5</v>
      </c>
      <c r="D4298">
        <v>2</v>
      </c>
      <c r="E4298" t="s">
        <v>30</v>
      </c>
      <c r="F4298" s="1" t="s">
        <v>22</v>
      </c>
      <c r="G4298" t="str">
        <f>VLOOKUP(A4298,Total!$A$1:$J$47,8,0)</f>
        <v>Upper: PU 100 | Sole: Plastic 100</v>
      </c>
      <c r="H4298" s="6">
        <f>VLOOKUP(A4298,Total!$A$1:$J$47,9,0)</f>
        <v>38</v>
      </c>
      <c r="I4298" s="5">
        <f t="shared" si="134"/>
        <v>45.22</v>
      </c>
      <c r="J4298" s="5">
        <f t="shared" si="135"/>
        <v>226.1</v>
      </c>
    </row>
    <row r="4299" spans="1:10" x14ac:dyDescent="0.25">
      <c r="A4299" t="s">
        <v>126</v>
      </c>
      <c r="B4299" t="s">
        <v>127</v>
      </c>
      <c r="C4299">
        <v>5</v>
      </c>
      <c r="D4299">
        <v>2</v>
      </c>
      <c r="E4299" t="s">
        <v>30</v>
      </c>
      <c r="F4299" s="1" t="s">
        <v>147</v>
      </c>
      <c r="G4299" t="str">
        <f>VLOOKUP(A4299,Total!$A$1:$J$47,8,0)</f>
        <v>Upper: PU 100 | Sole: Rubber 100</v>
      </c>
      <c r="H4299" s="6">
        <f>VLOOKUP(A4299,Total!$A$1:$J$47,9,0)</f>
        <v>38</v>
      </c>
      <c r="I4299" s="5">
        <f t="shared" si="134"/>
        <v>45.22</v>
      </c>
      <c r="J4299" s="5">
        <f t="shared" si="135"/>
        <v>226.1</v>
      </c>
    </row>
    <row r="4300" spans="1:10" x14ac:dyDescent="0.25">
      <c r="A4300" t="s">
        <v>138</v>
      </c>
      <c r="B4300" t="s">
        <v>139</v>
      </c>
      <c r="C4300">
        <v>5</v>
      </c>
      <c r="D4300">
        <v>2</v>
      </c>
      <c r="E4300" t="s">
        <v>30</v>
      </c>
      <c r="F4300" s="1" t="s">
        <v>31</v>
      </c>
      <c r="G4300" t="str">
        <f>VLOOKUP(A4300,Total!$A$1:$J$47,8,0)</f>
        <v>Upper: PU 100 | Sole: Plastic 100</v>
      </c>
      <c r="H4300" s="6">
        <f>VLOOKUP(A4300,Total!$A$1:$J$47,9,0)</f>
        <v>38</v>
      </c>
      <c r="I4300" s="5">
        <f t="shared" si="134"/>
        <v>45.22</v>
      </c>
      <c r="J4300" s="5">
        <f t="shared" si="135"/>
        <v>226.1</v>
      </c>
    </row>
    <row r="4301" spans="1:10" x14ac:dyDescent="0.25">
      <c r="A4301" t="s">
        <v>138</v>
      </c>
      <c r="B4301" t="s">
        <v>139</v>
      </c>
      <c r="C4301">
        <v>5</v>
      </c>
      <c r="D4301">
        <v>2</v>
      </c>
      <c r="E4301" t="s">
        <v>30</v>
      </c>
      <c r="F4301" s="1" t="s">
        <v>14</v>
      </c>
      <c r="G4301" t="str">
        <f>VLOOKUP(A4301,Total!$A$1:$J$47,8,0)</f>
        <v>Upper: PU 100 | Sole: Plastic 100</v>
      </c>
      <c r="H4301" s="6">
        <f>VLOOKUP(A4301,Total!$A$1:$J$47,9,0)</f>
        <v>38</v>
      </c>
      <c r="I4301" s="5">
        <f t="shared" si="134"/>
        <v>45.22</v>
      </c>
      <c r="J4301" s="5">
        <f t="shared" si="135"/>
        <v>226.1</v>
      </c>
    </row>
    <row r="4302" spans="1:10" x14ac:dyDescent="0.25">
      <c r="A4302" t="s">
        <v>138</v>
      </c>
      <c r="B4302" t="s">
        <v>139</v>
      </c>
      <c r="C4302">
        <v>5</v>
      </c>
      <c r="D4302">
        <v>2</v>
      </c>
      <c r="E4302" t="s">
        <v>30</v>
      </c>
      <c r="F4302" s="1" t="s">
        <v>22</v>
      </c>
      <c r="G4302" t="str">
        <f>VLOOKUP(A4302,Total!$A$1:$J$47,8,0)</f>
        <v>Upper: PU 100 | Sole: Plastic 100</v>
      </c>
      <c r="H4302" s="6">
        <f>VLOOKUP(A4302,Total!$A$1:$J$47,9,0)</f>
        <v>38</v>
      </c>
      <c r="I4302" s="5">
        <f t="shared" si="134"/>
        <v>45.22</v>
      </c>
      <c r="J4302" s="5">
        <f t="shared" si="135"/>
        <v>226.1</v>
      </c>
    </row>
    <row r="4303" spans="1:10" x14ac:dyDescent="0.25">
      <c r="A4303" t="s">
        <v>138</v>
      </c>
      <c r="B4303" t="s">
        <v>139</v>
      </c>
      <c r="C4303">
        <v>5</v>
      </c>
      <c r="D4303">
        <v>2</v>
      </c>
      <c r="E4303" t="s">
        <v>30</v>
      </c>
      <c r="F4303" s="1" t="s">
        <v>148</v>
      </c>
      <c r="G4303" t="str">
        <f>VLOOKUP(A4303,Total!$A$1:$J$47,8,0)</f>
        <v>Upper: PU 100 | Sole: Plastic 100</v>
      </c>
      <c r="H4303" s="6">
        <f>VLOOKUP(A4303,Total!$A$1:$J$47,9,0)</f>
        <v>38</v>
      </c>
      <c r="I4303" s="5">
        <f t="shared" si="134"/>
        <v>45.22</v>
      </c>
      <c r="J4303" s="5">
        <f t="shared" si="135"/>
        <v>226.1</v>
      </c>
    </row>
    <row r="4304" spans="1:10" x14ac:dyDescent="0.25">
      <c r="A4304" t="s">
        <v>138</v>
      </c>
      <c r="B4304" t="s">
        <v>139</v>
      </c>
      <c r="C4304">
        <v>5</v>
      </c>
      <c r="D4304">
        <v>2</v>
      </c>
      <c r="E4304" t="s">
        <v>30</v>
      </c>
      <c r="F4304" s="1" t="s">
        <v>148</v>
      </c>
      <c r="G4304" t="str">
        <f>VLOOKUP(A4304,Total!$A$1:$J$47,8,0)</f>
        <v>Upper: PU 100 | Sole: Plastic 100</v>
      </c>
      <c r="H4304" s="6">
        <f>VLOOKUP(A4304,Total!$A$1:$J$47,9,0)</f>
        <v>38</v>
      </c>
      <c r="I4304" s="5">
        <f t="shared" si="134"/>
        <v>45.22</v>
      </c>
      <c r="J4304" s="5">
        <f t="shared" si="135"/>
        <v>226.1</v>
      </c>
    </row>
    <row r="4305" spans="1:10" x14ac:dyDescent="0.25">
      <c r="A4305" t="s">
        <v>138</v>
      </c>
      <c r="B4305" t="s">
        <v>139</v>
      </c>
      <c r="C4305">
        <v>5</v>
      </c>
      <c r="D4305">
        <v>2</v>
      </c>
      <c r="E4305" t="s">
        <v>30</v>
      </c>
      <c r="F4305" s="1" t="s">
        <v>148</v>
      </c>
      <c r="G4305" t="str">
        <f>VLOOKUP(A4305,Total!$A$1:$J$47,8,0)</f>
        <v>Upper: PU 100 | Sole: Plastic 100</v>
      </c>
      <c r="H4305" s="6">
        <f>VLOOKUP(A4305,Total!$A$1:$J$47,9,0)</f>
        <v>38</v>
      </c>
      <c r="I4305" s="5">
        <f t="shared" si="134"/>
        <v>45.22</v>
      </c>
      <c r="J4305" s="5">
        <f t="shared" si="135"/>
        <v>226.1</v>
      </c>
    </row>
    <row r="4306" spans="1:10" x14ac:dyDescent="0.25">
      <c r="A4306" t="s">
        <v>138</v>
      </c>
      <c r="B4306" t="s">
        <v>139</v>
      </c>
      <c r="C4306">
        <v>5</v>
      </c>
      <c r="D4306">
        <v>2</v>
      </c>
      <c r="E4306" t="s">
        <v>30</v>
      </c>
      <c r="F4306" s="1" t="s">
        <v>20</v>
      </c>
      <c r="G4306" t="str">
        <f>VLOOKUP(A4306,Total!$A$1:$J$47,8,0)</f>
        <v>Upper: PU 100 | Sole: Plastic 100</v>
      </c>
      <c r="H4306" s="6">
        <f>VLOOKUP(A4306,Total!$A$1:$J$47,9,0)</f>
        <v>38</v>
      </c>
      <c r="I4306" s="5">
        <f t="shared" si="134"/>
        <v>45.22</v>
      </c>
      <c r="J4306" s="5">
        <f t="shared" si="135"/>
        <v>226.1</v>
      </c>
    </row>
    <row r="4307" spans="1:10" x14ac:dyDescent="0.25">
      <c r="A4307" t="s">
        <v>138</v>
      </c>
      <c r="B4307" t="s">
        <v>139</v>
      </c>
      <c r="C4307">
        <v>5</v>
      </c>
      <c r="D4307">
        <v>2</v>
      </c>
      <c r="E4307" t="s">
        <v>30</v>
      </c>
      <c r="F4307" s="1" t="s">
        <v>148</v>
      </c>
      <c r="G4307" t="str">
        <f>VLOOKUP(A4307,Total!$A$1:$J$47,8,0)</f>
        <v>Upper: PU 100 | Sole: Plastic 100</v>
      </c>
      <c r="H4307" s="6">
        <f>VLOOKUP(A4307,Total!$A$1:$J$47,9,0)</f>
        <v>38</v>
      </c>
      <c r="I4307" s="5">
        <f t="shared" si="134"/>
        <v>45.22</v>
      </c>
      <c r="J4307" s="5">
        <f t="shared" si="135"/>
        <v>226.1</v>
      </c>
    </row>
    <row r="4308" spans="1:10" x14ac:dyDescent="0.25">
      <c r="A4308" t="s">
        <v>138</v>
      </c>
      <c r="B4308" t="s">
        <v>139</v>
      </c>
      <c r="C4308">
        <v>5</v>
      </c>
      <c r="D4308">
        <v>2</v>
      </c>
      <c r="E4308" t="s">
        <v>30</v>
      </c>
      <c r="F4308" s="1" t="s">
        <v>148</v>
      </c>
      <c r="G4308" t="str">
        <f>VLOOKUP(A4308,Total!$A$1:$J$47,8,0)</f>
        <v>Upper: PU 100 | Sole: Plastic 100</v>
      </c>
      <c r="H4308" s="6">
        <f>VLOOKUP(A4308,Total!$A$1:$J$47,9,0)</f>
        <v>38</v>
      </c>
      <c r="I4308" s="5">
        <f t="shared" si="134"/>
        <v>45.22</v>
      </c>
      <c r="J4308" s="5">
        <f t="shared" si="135"/>
        <v>226.1</v>
      </c>
    </row>
    <row r="4309" spans="1:10" x14ac:dyDescent="0.25">
      <c r="A4309" t="s">
        <v>63</v>
      </c>
      <c r="B4309" t="s">
        <v>64</v>
      </c>
      <c r="C4309">
        <v>4</v>
      </c>
      <c r="D4309">
        <v>2</v>
      </c>
      <c r="E4309" t="s">
        <v>30</v>
      </c>
      <c r="F4309" s="1" t="s">
        <v>147</v>
      </c>
      <c r="G4309" t="str">
        <f>VLOOKUP(A4309,Total!$A$1:$J$47,8,0)</f>
        <v>Upper: Synthetic Leather Materials Lining And Sock: Synthetic Materials Outer: Other Synthetic Mater</v>
      </c>
      <c r="H4309" s="6">
        <f>VLOOKUP(A4309,Total!$A$1:$J$47,9,0)</f>
        <v>55</v>
      </c>
      <c r="I4309" s="5">
        <f t="shared" si="134"/>
        <v>65.45</v>
      </c>
      <c r="J4309" s="5">
        <f t="shared" si="135"/>
        <v>261.8</v>
      </c>
    </row>
    <row r="4310" spans="1:10" x14ac:dyDescent="0.25">
      <c r="A4310" t="s">
        <v>63</v>
      </c>
      <c r="B4310" t="s">
        <v>64</v>
      </c>
      <c r="C4310">
        <v>4</v>
      </c>
      <c r="D4310">
        <v>2</v>
      </c>
      <c r="E4310" t="s">
        <v>30</v>
      </c>
      <c r="F4310" s="1" t="s">
        <v>147</v>
      </c>
      <c r="G4310" t="str">
        <f>VLOOKUP(A4310,Total!$A$1:$J$47,8,0)</f>
        <v>Upper: Synthetic Leather Materials Lining And Sock: Synthetic Materials Outer: Other Synthetic Mater</v>
      </c>
      <c r="H4310" s="6">
        <f>VLOOKUP(A4310,Total!$A$1:$J$47,9,0)</f>
        <v>55</v>
      </c>
      <c r="I4310" s="5">
        <f t="shared" si="134"/>
        <v>65.45</v>
      </c>
      <c r="J4310" s="5">
        <f t="shared" si="135"/>
        <v>261.8</v>
      </c>
    </row>
    <row r="4311" spans="1:10" x14ac:dyDescent="0.25">
      <c r="A4311" t="s">
        <v>138</v>
      </c>
      <c r="B4311" t="s">
        <v>139</v>
      </c>
      <c r="C4311">
        <v>5</v>
      </c>
      <c r="D4311">
        <v>3</v>
      </c>
      <c r="E4311" t="s">
        <v>30</v>
      </c>
      <c r="F4311" s="1" t="s">
        <v>148</v>
      </c>
      <c r="G4311" t="str">
        <f>VLOOKUP(A4311,Total!$A$1:$J$47,8,0)</f>
        <v>Upper: PU 100 | Sole: Plastic 100</v>
      </c>
      <c r="H4311" s="6">
        <f>VLOOKUP(A4311,Total!$A$1:$J$47,9,0)</f>
        <v>38</v>
      </c>
      <c r="I4311" s="5">
        <f t="shared" si="134"/>
        <v>45.22</v>
      </c>
      <c r="J4311" s="5">
        <f t="shared" si="135"/>
        <v>226.1</v>
      </c>
    </row>
    <row r="4312" spans="1:10" x14ac:dyDescent="0.25">
      <c r="A4312" t="s">
        <v>120</v>
      </c>
      <c r="B4312" t="s">
        <v>121</v>
      </c>
      <c r="C4312">
        <v>3</v>
      </c>
      <c r="D4312">
        <v>3</v>
      </c>
      <c r="E4312" t="s">
        <v>30</v>
      </c>
      <c r="F4312" s="1" t="s">
        <v>22</v>
      </c>
      <c r="G4312" t="str">
        <f>VLOOKUP(A4312,Total!$A$1:$J$47,8,0)</f>
        <v>Upper-100% Polyester  sock-100% polyurethane outsole-TPR</v>
      </c>
      <c r="H4312" s="6">
        <f>VLOOKUP(A4312,Total!$A$1:$J$47,9,0)</f>
        <v>35</v>
      </c>
      <c r="I4312" s="5">
        <f t="shared" si="134"/>
        <v>41.65</v>
      </c>
      <c r="J4312" s="5">
        <f t="shared" si="135"/>
        <v>124.94999999999999</v>
      </c>
    </row>
    <row r="4313" spans="1:10" x14ac:dyDescent="0.25">
      <c r="A4313" t="s">
        <v>138</v>
      </c>
      <c r="B4313" t="s">
        <v>139</v>
      </c>
      <c r="C4313">
        <v>5</v>
      </c>
      <c r="D4313">
        <v>3</v>
      </c>
      <c r="E4313" t="s">
        <v>30</v>
      </c>
      <c r="F4313" s="1" t="s">
        <v>147</v>
      </c>
      <c r="G4313" t="str">
        <f>VLOOKUP(A4313,Total!$A$1:$J$47,8,0)</f>
        <v>Upper: PU 100 | Sole: Plastic 100</v>
      </c>
      <c r="H4313" s="6">
        <f>VLOOKUP(A4313,Total!$A$1:$J$47,9,0)</f>
        <v>38</v>
      </c>
      <c r="I4313" s="5">
        <f t="shared" si="134"/>
        <v>45.22</v>
      </c>
      <c r="J4313" s="5">
        <f t="shared" si="135"/>
        <v>226.1</v>
      </c>
    </row>
    <row r="4314" spans="1:10" x14ac:dyDescent="0.25">
      <c r="A4314" t="s">
        <v>138</v>
      </c>
      <c r="B4314" t="s">
        <v>139</v>
      </c>
      <c r="C4314">
        <v>5</v>
      </c>
      <c r="D4314">
        <v>3</v>
      </c>
      <c r="E4314" t="s">
        <v>30</v>
      </c>
      <c r="F4314" s="1" t="s">
        <v>31</v>
      </c>
      <c r="G4314" t="str">
        <f>VLOOKUP(A4314,Total!$A$1:$J$47,8,0)</f>
        <v>Upper: PU 100 | Sole: Plastic 100</v>
      </c>
      <c r="H4314" s="6">
        <f>VLOOKUP(A4314,Total!$A$1:$J$47,9,0)</f>
        <v>38</v>
      </c>
      <c r="I4314" s="5">
        <f t="shared" si="134"/>
        <v>45.22</v>
      </c>
      <c r="J4314" s="5">
        <f t="shared" si="135"/>
        <v>226.1</v>
      </c>
    </row>
    <row r="4315" spans="1:10" x14ac:dyDescent="0.25">
      <c r="A4315" t="s">
        <v>63</v>
      </c>
      <c r="B4315" t="s">
        <v>64</v>
      </c>
      <c r="C4315">
        <v>4</v>
      </c>
      <c r="D4315">
        <v>3</v>
      </c>
      <c r="E4315" t="s">
        <v>30</v>
      </c>
      <c r="F4315" s="1" t="s">
        <v>20</v>
      </c>
      <c r="G4315" t="str">
        <f>VLOOKUP(A4315,Total!$A$1:$J$47,8,0)</f>
        <v>Upper: Synthetic Leather Materials Lining And Sock: Synthetic Materials Outer: Other Synthetic Mater</v>
      </c>
      <c r="H4315" s="6">
        <f>VLOOKUP(A4315,Total!$A$1:$J$47,9,0)</f>
        <v>55</v>
      </c>
      <c r="I4315" s="5">
        <f t="shared" si="134"/>
        <v>65.45</v>
      </c>
      <c r="J4315" s="5">
        <f t="shared" si="135"/>
        <v>261.8</v>
      </c>
    </row>
    <row r="4316" spans="1:10" x14ac:dyDescent="0.25">
      <c r="A4316" t="s">
        <v>63</v>
      </c>
      <c r="B4316" t="s">
        <v>64</v>
      </c>
      <c r="C4316">
        <v>4</v>
      </c>
      <c r="D4316">
        <v>3</v>
      </c>
      <c r="E4316" t="s">
        <v>30</v>
      </c>
      <c r="F4316" s="1" t="s">
        <v>14</v>
      </c>
      <c r="G4316" t="str">
        <f>VLOOKUP(A4316,Total!$A$1:$J$47,8,0)</f>
        <v>Upper: Synthetic Leather Materials Lining And Sock: Synthetic Materials Outer: Other Synthetic Mater</v>
      </c>
      <c r="H4316" s="6">
        <f>VLOOKUP(A4316,Total!$A$1:$J$47,9,0)</f>
        <v>55</v>
      </c>
      <c r="I4316" s="5">
        <f t="shared" si="134"/>
        <v>65.45</v>
      </c>
      <c r="J4316" s="5">
        <f t="shared" si="135"/>
        <v>261.8</v>
      </c>
    </row>
    <row r="4317" spans="1:10" x14ac:dyDescent="0.25">
      <c r="A4317" t="s">
        <v>138</v>
      </c>
      <c r="B4317" t="s">
        <v>139</v>
      </c>
      <c r="C4317">
        <v>5</v>
      </c>
      <c r="D4317">
        <v>3</v>
      </c>
      <c r="E4317" t="s">
        <v>30</v>
      </c>
      <c r="F4317" s="1" t="s">
        <v>22</v>
      </c>
      <c r="G4317" t="str">
        <f>VLOOKUP(A4317,Total!$A$1:$J$47,8,0)</f>
        <v>Upper: PU 100 | Sole: Plastic 100</v>
      </c>
      <c r="H4317" s="6">
        <f>VLOOKUP(A4317,Total!$A$1:$J$47,9,0)</f>
        <v>38</v>
      </c>
      <c r="I4317" s="5">
        <f t="shared" si="134"/>
        <v>45.22</v>
      </c>
      <c r="J4317" s="5">
        <f t="shared" si="135"/>
        <v>226.1</v>
      </c>
    </row>
    <row r="4318" spans="1:10" x14ac:dyDescent="0.25">
      <c r="A4318" t="s">
        <v>63</v>
      </c>
      <c r="B4318" t="s">
        <v>64</v>
      </c>
      <c r="C4318">
        <v>4</v>
      </c>
      <c r="D4318">
        <v>3</v>
      </c>
      <c r="E4318" t="s">
        <v>30</v>
      </c>
      <c r="F4318" s="1" t="s">
        <v>148</v>
      </c>
      <c r="G4318" t="str">
        <f>VLOOKUP(A4318,Total!$A$1:$J$47,8,0)</f>
        <v>Upper: Synthetic Leather Materials Lining And Sock: Synthetic Materials Outer: Other Synthetic Mater</v>
      </c>
      <c r="H4318" s="6">
        <f>VLOOKUP(A4318,Total!$A$1:$J$47,9,0)</f>
        <v>55</v>
      </c>
      <c r="I4318" s="5">
        <f t="shared" si="134"/>
        <v>65.45</v>
      </c>
      <c r="J4318" s="5">
        <f t="shared" si="135"/>
        <v>261.8</v>
      </c>
    </row>
    <row r="4319" spans="1:10" x14ac:dyDescent="0.25">
      <c r="A4319" t="s">
        <v>138</v>
      </c>
      <c r="B4319" t="s">
        <v>139</v>
      </c>
      <c r="C4319">
        <v>5</v>
      </c>
      <c r="D4319">
        <v>3</v>
      </c>
      <c r="E4319" t="s">
        <v>30</v>
      </c>
      <c r="F4319" s="1" t="s">
        <v>22</v>
      </c>
      <c r="G4319" t="str">
        <f>VLOOKUP(A4319,Total!$A$1:$J$47,8,0)</f>
        <v>Upper: PU 100 | Sole: Plastic 100</v>
      </c>
      <c r="H4319" s="6">
        <f>VLOOKUP(A4319,Total!$A$1:$J$47,9,0)</f>
        <v>38</v>
      </c>
      <c r="I4319" s="5">
        <f t="shared" si="134"/>
        <v>45.22</v>
      </c>
      <c r="J4319" s="5">
        <f t="shared" si="135"/>
        <v>226.1</v>
      </c>
    </row>
    <row r="4320" spans="1:10" x14ac:dyDescent="0.25">
      <c r="A4320" t="s">
        <v>138</v>
      </c>
      <c r="B4320" t="s">
        <v>139</v>
      </c>
      <c r="C4320">
        <v>5</v>
      </c>
      <c r="D4320">
        <v>3</v>
      </c>
      <c r="E4320" t="s">
        <v>30</v>
      </c>
      <c r="F4320" s="1" t="s">
        <v>14</v>
      </c>
      <c r="G4320" t="str">
        <f>VLOOKUP(A4320,Total!$A$1:$J$47,8,0)</f>
        <v>Upper: PU 100 | Sole: Plastic 100</v>
      </c>
      <c r="H4320" s="6">
        <f>VLOOKUP(A4320,Total!$A$1:$J$47,9,0)</f>
        <v>38</v>
      </c>
      <c r="I4320" s="5">
        <f t="shared" si="134"/>
        <v>45.22</v>
      </c>
      <c r="J4320" s="5">
        <f t="shared" si="135"/>
        <v>226.1</v>
      </c>
    </row>
    <row r="4321" spans="1:10" x14ac:dyDescent="0.25">
      <c r="A4321" t="s">
        <v>138</v>
      </c>
      <c r="B4321" t="s">
        <v>139</v>
      </c>
      <c r="C4321">
        <v>5</v>
      </c>
      <c r="D4321">
        <v>3</v>
      </c>
      <c r="E4321" t="s">
        <v>30</v>
      </c>
      <c r="F4321" s="1" t="s">
        <v>22</v>
      </c>
      <c r="G4321" t="str">
        <f>VLOOKUP(A4321,Total!$A$1:$J$47,8,0)</f>
        <v>Upper: PU 100 | Sole: Plastic 100</v>
      </c>
      <c r="H4321" s="6">
        <f>VLOOKUP(A4321,Total!$A$1:$J$47,9,0)</f>
        <v>38</v>
      </c>
      <c r="I4321" s="5">
        <f t="shared" si="134"/>
        <v>45.22</v>
      </c>
      <c r="J4321" s="5">
        <f t="shared" si="135"/>
        <v>226.1</v>
      </c>
    </row>
    <row r="4322" spans="1:10" x14ac:dyDescent="0.25">
      <c r="A4322" t="s">
        <v>138</v>
      </c>
      <c r="B4322" t="s">
        <v>139</v>
      </c>
      <c r="C4322">
        <v>5</v>
      </c>
      <c r="D4322">
        <v>3</v>
      </c>
      <c r="E4322" t="s">
        <v>30</v>
      </c>
      <c r="F4322" s="1" t="s">
        <v>147</v>
      </c>
      <c r="G4322" t="str">
        <f>VLOOKUP(A4322,Total!$A$1:$J$47,8,0)</f>
        <v>Upper: PU 100 | Sole: Plastic 100</v>
      </c>
      <c r="H4322" s="6">
        <f>VLOOKUP(A4322,Total!$A$1:$J$47,9,0)</f>
        <v>38</v>
      </c>
      <c r="I4322" s="5">
        <f t="shared" si="134"/>
        <v>45.22</v>
      </c>
      <c r="J4322" s="5">
        <f t="shared" si="135"/>
        <v>226.1</v>
      </c>
    </row>
    <row r="4323" spans="1:10" x14ac:dyDescent="0.25">
      <c r="A4323" t="s">
        <v>72</v>
      </c>
      <c r="B4323" t="s">
        <v>73</v>
      </c>
      <c r="C4323">
        <v>6</v>
      </c>
      <c r="D4323">
        <v>3</v>
      </c>
      <c r="E4323" t="s">
        <v>30</v>
      </c>
      <c r="F4323" s="1" t="s">
        <v>31</v>
      </c>
      <c r="G4323" t="str">
        <f>VLOOKUP(A4323,Total!$A$1:$J$47,8,0)</f>
        <v>Upper: 100% PU Sole: 100% TPR</v>
      </c>
      <c r="H4323" s="6">
        <f>VLOOKUP(A4323,Total!$A$1:$J$47,9,0)</f>
        <v>22</v>
      </c>
      <c r="I4323" s="5">
        <f t="shared" si="134"/>
        <v>26.18</v>
      </c>
      <c r="J4323" s="5">
        <f t="shared" si="135"/>
        <v>157.07999999999998</v>
      </c>
    </row>
    <row r="4324" spans="1:10" x14ac:dyDescent="0.25">
      <c r="A4324" t="s">
        <v>138</v>
      </c>
      <c r="B4324" t="s">
        <v>139</v>
      </c>
      <c r="C4324">
        <v>5</v>
      </c>
      <c r="D4324">
        <v>3</v>
      </c>
      <c r="E4324" t="s">
        <v>30</v>
      </c>
      <c r="F4324" s="1" t="s">
        <v>148</v>
      </c>
      <c r="G4324" t="str">
        <f>VLOOKUP(A4324,Total!$A$1:$J$47,8,0)</f>
        <v>Upper: PU 100 | Sole: Plastic 100</v>
      </c>
      <c r="H4324" s="6">
        <f>VLOOKUP(A4324,Total!$A$1:$J$47,9,0)</f>
        <v>38</v>
      </c>
      <c r="I4324" s="5">
        <f t="shared" si="134"/>
        <v>45.22</v>
      </c>
      <c r="J4324" s="5">
        <f t="shared" si="135"/>
        <v>226.1</v>
      </c>
    </row>
    <row r="4325" spans="1:10" x14ac:dyDescent="0.25">
      <c r="A4325" t="s">
        <v>138</v>
      </c>
      <c r="B4325" t="s">
        <v>139</v>
      </c>
      <c r="C4325">
        <v>5</v>
      </c>
      <c r="D4325">
        <v>3</v>
      </c>
      <c r="E4325" t="s">
        <v>30</v>
      </c>
      <c r="F4325" s="1" t="s">
        <v>148</v>
      </c>
      <c r="G4325" t="str">
        <f>VLOOKUP(A4325,Total!$A$1:$J$47,8,0)</f>
        <v>Upper: PU 100 | Sole: Plastic 100</v>
      </c>
      <c r="H4325" s="6">
        <f>VLOOKUP(A4325,Total!$A$1:$J$47,9,0)</f>
        <v>38</v>
      </c>
      <c r="I4325" s="5">
        <f t="shared" si="134"/>
        <v>45.22</v>
      </c>
      <c r="J4325" s="5">
        <f t="shared" si="135"/>
        <v>226.1</v>
      </c>
    </row>
    <row r="4326" spans="1:10" x14ac:dyDescent="0.25">
      <c r="A4326" t="s">
        <v>138</v>
      </c>
      <c r="B4326" t="s">
        <v>139</v>
      </c>
      <c r="C4326">
        <v>5</v>
      </c>
      <c r="D4326">
        <v>3</v>
      </c>
      <c r="E4326" t="s">
        <v>30</v>
      </c>
      <c r="F4326" s="1" t="s">
        <v>147</v>
      </c>
      <c r="G4326" t="str">
        <f>VLOOKUP(A4326,Total!$A$1:$J$47,8,0)</f>
        <v>Upper: PU 100 | Sole: Plastic 100</v>
      </c>
      <c r="H4326" s="6">
        <f>VLOOKUP(A4326,Total!$A$1:$J$47,9,0)</f>
        <v>38</v>
      </c>
      <c r="I4326" s="5">
        <f t="shared" si="134"/>
        <v>45.22</v>
      </c>
      <c r="J4326" s="5">
        <f t="shared" si="135"/>
        <v>226.1</v>
      </c>
    </row>
    <row r="4327" spans="1:10" x14ac:dyDescent="0.25">
      <c r="A4327" t="s">
        <v>120</v>
      </c>
      <c r="B4327" t="s">
        <v>121</v>
      </c>
      <c r="C4327">
        <v>4</v>
      </c>
      <c r="D4327">
        <v>3</v>
      </c>
      <c r="E4327" t="s">
        <v>30</v>
      </c>
      <c r="F4327" s="1" t="s">
        <v>20</v>
      </c>
      <c r="G4327" t="str">
        <f>VLOOKUP(A4327,Total!$A$1:$J$47,8,0)</f>
        <v>Upper-100% Polyester  sock-100% polyurethane outsole-TPR</v>
      </c>
      <c r="H4327" s="6">
        <f>VLOOKUP(A4327,Total!$A$1:$J$47,9,0)</f>
        <v>35</v>
      </c>
      <c r="I4327" s="5">
        <f t="shared" si="134"/>
        <v>41.65</v>
      </c>
      <c r="J4327" s="5">
        <f t="shared" si="135"/>
        <v>166.6</v>
      </c>
    </row>
    <row r="4328" spans="1:10" x14ac:dyDescent="0.25">
      <c r="A4328" t="s">
        <v>63</v>
      </c>
      <c r="B4328" t="s">
        <v>64</v>
      </c>
      <c r="C4328">
        <v>4</v>
      </c>
      <c r="D4328">
        <v>3</v>
      </c>
      <c r="E4328" t="s">
        <v>30</v>
      </c>
      <c r="F4328" s="1" t="s">
        <v>20</v>
      </c>
      <c r="G4328" t="str">
        <f>VLOOKUP(A4328,Total!$A$1:$J$47,8,0)</f>
        <v>Upper: Synthetic Leather Materials Lining And Sock: Synthetic Materials Outer: Other Synthetic Mater</v>
      </c>
      <c r="H4328" s="6">
        <f>VLOOKUP(A4328,Total!$A$1:$J$47,9,0)</f>
        <v>55</v>
      </c>
      <c r="I4328" s="5">
        <f t="shared" si="134"/>
        <v>65.45</v>
      </c>
      <c r="J4328" s="5">
        <f t="shared" si="135"/>
        <v>261.8</v>
      </c>
    </row>
    <row r="4329" spans="1:10" x14ac:dyDescent="0.25">
      <c r="A4329" t="s">
        <v>138</v>
      </c>
      <c r="B4329" t="s">
        <v>139</v>
      </c>
      <c r="C4329">
        <v>5</v>
      </c>
      <c r="D4329">
        <v>3</v>
      </c>
      <c r="E4329" t="s">
        <v>30</v>
      </c>
      <c r="F4329" s="1" t="s">
        <v>148</v>
      </c>
      <c r="G4329" t="str">
        <f>VLOOKUP(A4329,Total!$A$1:$J$47,8,0)</f>
        <v>Upper: PU 100 | Sole: Plastic 100</v>
      </c>
      <c r="H4329" s="6">
        <f>VLOOKUP(A4329,Total!$A$1:$J$47,9,0)</f>
        <v>38</v>
      </c>
      <c r="I4329" s="5">
        <f t="shared" si="134"/>
        <v>45.22</v>
      </c>
      <c r="J4329" s="5">
        <f t="shared" si="135"/>
        <v>226.1</v>
      </c>
    </row>
    <row r="4330" spans="1:10" x14ac:dyDescent="0.25">
      <c r="A4330" t="s">
        <v>138</v>
      </c>
      <c r="B4330" t="s">
        <v>139</v>
      </c>
      <c r="C4330">
        <v>5</v>
      </c>
      <c r="D4330">
        <v>3</v>
      </c>
      <c r="E4330" t="s">
        <v>30</v>
      </c>
      <c r="F4330" s="1" t="s">
        <v>22</v>
      </c>
      <c r="G4330" t="str">
        <f>VLOOKUP(A4330,Total!$A$1:$J$47,8,0)</f>
        <v>Upper: PU 100 | Sole: Plastic 100</v>
      </c>
      <c r="H4330" s="6">
        <f>VLOOKUP(A4330,Total!$A$1:$J$47,9,0)</f>
        <v>38</v>
      </c>
      <c r="I4330" s="5">
        <f t="shared" si="134"/>
        <v>45.22</v>
      </c>
      <c r="J4330" s="5">
        <f t="shared" si="135"/>
        <v>226.1</v>
      </c>
    </row>
    <row r="4331" spans="1:10" x14ac:dyDescent="0.25">
      <c r="A4331" t="s">
        <v>63</v>
      </c>
      <c r="B4331" t="s">
        <v>64</v>
      </c>
      <c r="C4331">
        <v>4</v>
      </c>
      <c r="D4331">
        <v>3</v>
      </c>
      <c r="E4331" t="s">
        <v>30</v>
      </c>
      <c r="F4331" s="1" t="s">
        <v>147</v>
      </c>
      <c r="G4331" t="str">
        <f>VLOOKUP(A4331,Total!$A$1:$J$47,8,0)</f>
        <v>Upper: Synthetic Leather Materials Lining And Sock: Synthetic Materials Outer: Other Synthetic Mater</v>
      </c>
      <c r="H4331" s="6">
        <f>VLOOKUP(A4331,Total!$A$1:$J$47,9,0)</f>
        <v>55</v>
      </c>
      <c r="I4331" s="5">
        <f t="shared" si="134"/>
        <v>65.45</v>
      </c>
      <c r="J4331" s="5">
        <f t="shared" si="135"/>
        <v>261.8</v>
      </c>
    </row>
    <row r="4332" spans="1:10" x14ac:dyDescent="0.25">
      <c r="A4332" t="s">
        <v>138</v>
      </c>
      <c r="B4332" t="s">
        <v>139</v>
      </c>
      <c r="C4332">
        <v>5</v>
      </c>
      <c r="D4332">
        <v>3</v>
      </c>
      <c r="E4332" t="s">
        <v>30</v>
      </c>
      <c r="F4332" s="1" t="s">
        <v>14</v>
      </c>
      <c r="G4332" t="str">
        <f>VLOOKUP(A4332,Total!$A$1:$J$47,8,0)</f>
        <v>Upper: PU 100 | Sole: Plastic 100</v>
      </c>
      <c r="H4332" s="6">
        <f>VLOOKUP(A4332,Total!$A$1:$J$47,9,0)</f>
        <v>38</v>
      </c>
      <c r="I4332" s="5">
        <f t="shared" si="134"/>
        <v>45.22</v>
      </c>
      <c r="J4332" s="5">
        <f t="shared" si="135"/>
        <v>226.1</v>
      </c>
    </row>
    <row r="4333" spans="1:10" x14ac:dyDescent="0.25">
      <c r="A4333" t="s">
        <v>63</v>
      </c>
      <c r="B4333" t="s">
        <v>64</v>
      </c>
      <c r="C4333">
        <v>4</v>
      </c>
      <c r="D4333">
        <v>3</v>
      </c>
      <c r="E4333" t="s">
        <v>30</v>
      </c>
      <c r="F4333" s="1" t="s">
        <v>147</v>
      </c>
      <c r="G4333" t="str">
        <f>VLOOKUP(A4333,Total!$A$1:$J$47,8,0)</f>
        <v>Upper: Synthetic Leather Materials Lining And Sock: Synthetic Materials Outer: Other Synthetic Mater</v>
      </c>
      <c r="H4333" s="6">
        <f>VLOOKUP(A4333,Total!$A$1:$J$47,9,0)</f>
        <v>55</v>
      </c>
      <c r="I4333" s="5">
        <f t="shared" si="134"/>
        <v>65.45</v>
      </c>
      <c r="J4333" s="5">
        <f t="shared" si="135"/>
        <v>261.8</v>
      </c>
    </row>
    <row r="4334" spans="1:10" x14ac:dyDescent="0.25">
      <c r="A4334" t="s">
        <v>132</v>
      </c>
      <c r="B4334" t="s">
        <v>133</v>
      </c>
      <c r="C4334">
        <v>4</v>
      </c>
      <c r="D4334">
        <v>3</v>
      </c>
      <c r="E4334" t="s">
        <v>30</v>
      </c>
      <c r="F4334" s="1" t="s">
        <v>147</v>
      </c>
      <c r="G4334" t="str">
        <f>VLOOKUP(A4334,Total!$A$1:$J$47,8,0)</f>
        <v>Upper: PU 100 | Sole: Rubber 100</v>
      </c>
      <c r="H4334" s="6">
        <f>VLOOKUP(A4334,Total!$A$1:$J$47,9,0)</f>
        <v>55</v>
      </c>
      <c r="I4334" s="5">
        <f t="shared" si="134"/>
        <v>65.45</v>
      </c>
      <c r="J4334" s="5">
        <f t="shared" si="135"/>
        <v>261.8</v>
      </c>
    </row>
    <row r="4335" spans="1:10" x14ac:dyDescent="0.25">
      <c r="A4335" t="s">
        <v>68</v>
      </c>
      <c r="B4335" t="s">
        <v>69</v>
      </c>
      <c r="C4335">
        <v>2</v>
      </c>
      <c r="D4335">
        <v>4</v>
      </c>
      <c r="E4335" t="s">
        <v>30</v>
      </c>
      <c r="F4335" s="1" t="s">
        <v>147</v>
      </c>
      <c r="G4335" t="str">
        <f>VLOOKUP(A4335,Total!$A$1:$J$47,8,0)</f>
        <v>Upper: PU 100 | Sole: Thermoplastic Rubber 100</v>
      </c>
      <c r="H4335" s="6">
        <f>VLOOKUP(A4335,Total!$A$1:$J$47,9,0)</f>
        <v>55</v>
      </c>
      <c r="I4335" s="5">
        <f t="shared" si="134"/>
        <v>65.45</v>
      </c>
      <c r="J4335" s="5">
        <f t="shared" si="135"/>
        <v>130.9</v>
      </c>
    </row>
    <row r="4336" spans="1:10" x14ac:dyDescent="0.25">
      <c r="A4336" t="s">
        <v>58</v>
      </c>
      <c r="B4336" t="s">
        <v>59</v>
      </c>
      <c r="C4336">
        <v>2</v>
      </c>
      <c r="D4336">
        <v>4</v>
      </c>
      <c r="E4336" t="s">
        <v>30</v>
      </c>
      <c r="F4336" s="1" t="s">
        <v>147</v>
      </c>
      <c r="G4336" t="str">
        <f>VLOOKUP(A4336,Total!$A$1:$J$47,8,0)</f>
        <v>Upper: PU 100 | Sole: Thermoplastic Rubber 100</v>
      </c>
      <c r="H4336" s="6">
        <f>VLOOKUP(A4336,Total!$A$1:$J$47,9,0)</f>
        <v>55</v>
      </c>
      <c r="I4336" s="5">
        <f t="shared" si="134"/>
        <v>65.45</v>
      </c>
      <c r="J4336" s="5">
        <f t="shared" si="135"/>
        <v>130.9</v>
      </c>
    </row>
    <row r="4337" spans="1:10" x14ac:dyDescent="0.25">
      <c r="A4337" t="s">
        <v>58</v>
      </c>
      <c r="B4337" t="s">
        <v>59</v>
      </c>
      <c r="C4337">
        <v>2</v>
      </c>
      <c r="D4337">
        <v>4</v>
      </c>
      <c r="E4337" t="s">
        <v>30</v>
      </c>
      <c r="F4337" s="1" t="s">
        <v>20</v>
      </c>
      <c r="G4337" t="str">
        <f>VLOOKUP(A4337,Total!$A$1:$J$47,8,0)</f>
        <v>Upper: PU 100 | Sole: Thermoplastic Rubber 100</v>
      </c>
      <c r="H4337" s="6">
        <f>VLOOKUP(A4337,Total!$A$1:$J$47,9,0)</f>
        <v>55</v>
      </c>
      <c r="I4337" s="5">
        <f t="shared" si="134"/>
        <v>65.45</v>
      </c>
      <c r="J4337" s="5">
        <f t="shared" si="135"/>
        <v>130.9</v>
      </c>
    </row>
    <row r="4338" spans="1:10" x14ac:dyDescent="0.25">
      <c r="A4338" t="s">
        <v>28</v>
      </c>
      <c r="B4338" t="s">
        <v>29</v>
      </c>
      <c r="C4338">
        <v>5</v>
      </c>
      <c r="D4338">
        <v>4</v>
      </c>
      <c r="E4338" t="s">
        <v>30</v>
      </c>
      <c r="F4338" s="1" t="s">
        <v>147</v>
      </c>
      <c r="G4338" t="str">
        <f>VLOOKUP(A4338,Total!$A$1:$J$47,8,0)</f>
        <v>Upper: Polyester 100 | Sole: Rubber 100</v>
      </c>
      <c r="H4338" s="6">
        <f>VLOOKUP(A4338,Total!$A$1:$J$47,9,0)</f>
        <v>60</v>
      </c>
      <c r="I4338" s="5">
        <f t="shared" si="134"/>
        <v>71.399999999999991</v>
      </c>
      <c r="J4338" s="5">
        <f t="shared" si="135"/>
        <v>356.99999999999994</v>
      </c>
    </row>
    <row r="4339" spans="1:10" x14ac:dyDescent="0.25">
      <c r="A4339" t="s">
        <v>28</v>
      </c>
      <c r="B4339" t="s">
        <v>29</v>
      </c>
      <c r="C4339">
        <v>5</v>
      </c>
      <c r="D4339">
        <v>4</v>
      </c>
      <c r="E4339" t="s">
        <v>30</v>
      </c>
      <c r="F4339" s="1" t="s">
        <v>148</v>
      </c>
      <c r="G4339" t="str">
        <f>VLOOKUP(A4339,Total!$A$1:$J$47,8,0)</f>
        <v>Upper: Polyester 100 | Sole: Rubber 100</v>
      </c>
      <c r="H4339" s="6">
        <f>VLOOKUP(A4339,Total!$A$1:$J$47,9,0)</f>
        <v>60</v>
      </c>
      <c r="I4339" s="5">
        <f t="shared" si="134"/>
        <v>71.399999999999991</v>
      </c>
      <c r="J4339" s="5">
        <f t="shared" si="135"/>
        <v>356.99999999999994</v>
      </c>
    </row>
    <row r="4340" spans="1:10" x14ac:dyDescent="0.25">
      <c r="A4340" t="s">
        <v>54</v>
      </c>
      <c r="B4340" t="s">
        <v>55</v>
      </c>
      <c r="C4340">
        <v>9</v>
      </c>
      <c r="D4340">
        <v>4</v>
      </c>
      <c r="E4340" t="s">
        <v>30</v>
      </c>
      <c r="F4340" s="1" t="s">
        <v>147</v>
      </c>
      <c r="G4340" t="str">
        <f>VLOOKUP(A4340,Total!$A$1:$J$47,8,0)</f>
        <v>Upper: Satin 100 | Sole: Rubber 100</v>
      </c>
      <c r="H4340" s="6">
        <f>VLOOKUP(A4340,Total!$A$1:$J$47,9,0)</f>
        <v>30</v>
      </c>
      <c r="I4340" s="5">
        <f t="shared" si="134"/>
        <v>35.699999999999996</v>
      </c>
      <c r="J4340" s="5">
        <f t="shared" si="135"/>
        <v>321.29999999999995</v>
      </c>
    </row>
    <row r="4341" spans="1:10" x14ac:dyDescent="0.25">
      <c r="A4341" t="s">
        <v>54</v>
      </c>
      <c r="B4341" t="s">
        <v>55</v>
      </c>
      <c r="C4341">
        <v>9</v>
      </c>
      <c r="D4341">
        <v>4</v>
      </c>
      <c r="E4341" t="s">
        <v>30</v>
      </c>
      <c r="F4341" s="1" t="s">
        <v>20</v>
      </c>
      <c r="G4341" t="str">
        <f>VLOOKUP(A4341,Total!$A$1:$J$47,8,0)</f>
        <v>Upper: Satin 100 | Sole: Rubber 100</v>
      </c>
      <c r="H4341" s="6">
        <f>VLOOKUP(A4341,Total!$A$1:$J$47,9,0)</f>
        <v>30</v>
      </c>
      <c r="I4341" s="5">
        <f t="shared" si="134"/>
        <v>35.699999999999996</v>
      </c>
      <c r="J4341" s="5">
        <f t="shared" si="135"/>
        <v>321.29999999999995</v>
      </c>
    </row>
    <row r="4342" spans="1:10" x14ac:dyDescent="0.25">
      <c r="A4342" t="s">
        <v>54</v>
      </c>
      <c r="B4342" t="s">
        <v>55</v>
      </c>
      <c r="C4342">
        <v>9</v>
      </c>
      <c r="D4342">
        <v>4</v>
      </c>
      <c r="E4342" t="s">
        <v>30</v>
      </c>
      <c r="F4342" s="1" t="s">
        <v>14</v>
      </c>
      <c r="G4342" t="str">
        <f>VLOOKUP(A4342,Total!$A$1:$J$47,8,0)</f>
        <v>Upper: Satin 100 | Sole: Rubber 100</v>
      </c>
      <c r="H4342" s="6">
        <f>VLOOKUP(A4342,Total!$A$1:$J$47,9,0)</f>
        <v>30</v>
      </c>
      <c r="I4342" s="5">
        <f t="shared" si="134"/>
        <v>35.699999999999996</v>
      </c>
      <c r="J4342" s="5">
        <f t="shared" si="135"/>
        <v>321.29999999999995</v>
      </c>
    </row>
    <row r="4343" spans="1:10" x14ac:dyDescent="0.25">
      <c r="A4343" t="s">
        <v>120</v>
      </c>
      <c r="B4343" t="s">
        <v>121</v>
      </c>
      <c r="C4343">
        <v>3</v>
      </c>
      <c r="D4343">
        <v>4</v>
      </c>
      <c r="E4343" t="s">
        <v>30</v>
      </c>
      <c r="F4343" s="1" t="s">
        <v>22</v>
      </c>
      <c r="G4343" t="str">
        <f>VLOOKUP(A4343,Total!$A$1:$J$47,8,0)</f>
        <v>Upper-100% Polyester  sock-100% polyurethane outsole-TPR</v>
      </c>
      <c r="H4343" s="6">
        <f>VLOOKUP(A4343,Total!$A$1:$J$47,9,0)</f>
        <v>35</v>
      </c>
      <c r="I4343" s="5">
        <f t="shared" si="134"/>
        <v>41.65</v>
      </c>
      <c r="J4343" s="5">
        <f t="shared" si="135"/>
        <v>124.94999999999999</v>
      </c>
    </row>
    <row r="4344" spans="1:10" x14ac:dyDescent="0.25">
      <c r="A4344" t="s">
        <v>120</v>
      </c>
      <c r="B4344" t="s">
        <v>121</v>
      </c>
      <c r="C4344">
        <v>4</v>
      </c>
      <c r="D4344">
        <v>4</v>
      </c>
      <c r="E4344" t="s">
        <v>30</v>
      </c>
      <c r="F4344" s="1" t="s">
        <v>22</v>
      </c>
      <c r="G4344" t="str">
        <f>VLOOKUP(A4344,Total!$A$1:$J$47,8,0)</f>
        <v>Upper-100% Polyester  sock-100% polyurethane outsole-TPR</v>
      </c>
      <c r="H4344" s="6">
        <f>VLOOKUP(A4344,Total!$A$1:$J$47,9,0)</f>
        <v>35</v>
      </c>
      <c r="I4344" s="5">
        <f t="shared" si="134"/>
        <v>41.65</v>
      </c>
      <c r="J4344" s="5">
        <f t="shared" si="135"/>
        <v>166.6</v>
      </c>
    </row>
    <row r="4345" spans="1:10" x14ac:dyDescent="0.25">
      <c r="A4345" t="s">
        <v>58</v>
      </c>
      <c r="B4345" t="s">
        <v>59</v>
      </c>
      <c r="C4345">
        <v>2</v>
      </c>
      <c r="D4345">
        <v>4</v>
      </c>
      <c r="E4345" t="s">
        <v>30</v>
      </c>
      <c r="F4345" s="1" t="s">
        <v>31</v>
      </c>
      <c r="G4345" t="str">
        <f>VLOOKUP(A4345,Total!$A$1:$J$47,8,0)</f>
        <v>Upper: PU 100 | Sole: Thermoplastic Rubber 100</v>
      </c>
      <c r="H4345" s="6">
        <f>VLOOKUP(A4345,Total!$A$1:$J$47,9,0)</f>
        <v>55</v>
      </c>
      <c r="I4345" s="5">
        <f t="shared" si="134"/>
        <v>65.45</v>
      </c>
      <c r="J4345" s="5">
        <f t="shared" si="135"/>
        <v>130.9</v>
      </c>
    </row>
    <row r="4346" spans="1:10" x14ac:dyDescent="0.25">
      <c r="A4346" t="s">
        <v>105</v>
      </c>
      <c r="B4346" t="s">
        <v>106</v>
      </c>
      <c r="C4346">
        <v>5</v>
      </c>
      <c r="D4346">
        <v>4</v>
      </c>
      <c r="E4346" t="s">
        <v>30</v>
      </c>
      <c r="F4346" s="1" t="s">
        <v>20</v>
      </c>
      <c r="G4346" t="str">
        <f>VLOOKUP(A4346,Total!$A$1:$J$47,8,0)</f>
        <v>Upper: PU 100 | Sole: Rubber 100</v>
      </c>
      <c r="H4346" s="6">
        <f>VLOOKUP(A4346,Total!$A$1:$J$47,9,0)</f>
        <v>50</v>
      </c>
      <c r="I4346" s="5">
        <f t="shared" si="134"/>
        <v>59.5</v>
      </c>
      <c r="J4346" s="5">
        <f t="shared" si="135"/>
        <v>297.5</v>
      </c>
    </row>
    <row r="4347" spans="1:10" x14ac:dyDescent="0.25">
      <c r="A4347" t="s">
        <v>75</v>
      </c>
      <c r="B4347" t="s">
        <v>76</v>
      </c>
      <c r="C4347">
        <v>8</v>
      </c>
      <c r="D4347">
        <v>4</v>
      </c>
      <c r="E4347" t="s">
        <v>30</v>
      </c>
      <c r="F4347" s="1" t="s">
        <v>20</v>
      </c>
      <c r="G4347" t="str">
        <f>VLOOKUP(A4347,Total!$A$1:$J$47,8,0)</f>
        <v>Upper: Polyester 100 | Sole: PVC 100</v>
      </c>
      <c r="H4347" s="6">
        <f>VLOOKUP(A4347,Total!$A$1:$J$47,9,0)</f>
        <v>30</v>
      </c>
      <c r="I4347" s="5">
        <f t="shared" si="134"/>
        <v>35.699999999999996</v>
      </c>
      <c r="J4347" s="5">
        <f t="shared" si="135"/>
        <v>285.59999999999997</v>
      </c>
    </row>
    <row r="4348" spans="1:10" x14ac:dyDescent="0.25">
      <c r="A4348" t="s">
        <v>85</v>
      </c>
      <c r="B4348" t="s">
        <v>86</v>
      </c>
      <c r="C4348">
        <v>8</v>
      </c>
      <c r="D4348">
        <v>4</v>
      </c>
      <c r="E4348" t="s">
        <v>30</v>
      </c>
      <c r="F4348" s="1" t="s">
        <v>148</v>
      </c>
      <c r="G4348" t="str">
        <f>VLOOKUP(A4348,Total!$A$1:$J$47,8,0)</f>
        <v>Upper: Polyester 100 | Sole: PVC 100</v>
      </c>
      <c r="H4348" s="6">
        <f>VLOOKUP(A4348,Total!$A$1:$J$47,9,0)</f>
        <v>50</v>
      </c>
      <c r="I4348" s="5">
        <f t="shared" si="134"/>
        <v>59.5</v>
      </c>
      <c r="J4348" s="5">
        <f t="shared" si="135"/>
        <v>476</v>
      </c>
    </row>
    <row r="4349" spans="1:10" x14ac:dyDescent="0.25">
      <c r="A4349" t="s">
        <v>85</v>
      </c>
      <c r="B4349" t="s">
        <v>86</v>
      </c>
      <c r="C4349">
        <v>8</v>
      </c>
      <c r="D4349">
        <v>4</v>
      </c>
      <c r="E4349" t="s">
        <v>30</v>
      </c>
      <c r="F4349" s="1" t="s">
        <v>14</v>
      </c>
      <c r="G4349" t="str">
        <f>VLOOKUP(A4349,Total!$A$1:$J$47,8,0)</f>
        <v>Upper: Polyester 100 | Sole: PVC 100</v>
      </c>
      <c r="H4349" s="6">
        <f>VLOOKUP(A4349,Total!$A$1:$J$47,9,0)</f>
        <v>50</v>
      </c>
      <c r="I4349" s="5">
        <f t="shared" si="134"/>
        <v>59.5</v>
      </c>
      <c r="J4349" s="5">
        <f t="shared" si="135"/>
        <v>476</v>
      </c>
    </row>
    <row r="4350" spans="1:10" x14ac:dyDescent="0.25">
      <c r="A4350" t="s">
        <v>103</v>
      </c>
      <c r="B4350" t="s">
        <v>104</v>
      </c>
      <c r="C4350">
        <v>7</v>
      </c>
      <c r="D4350">
        <v>4</v>
      </c>
      <c r="E4350" t="s">
        <v>30</v>
      </c>
      <c r="F4350" s="1" t="s">
        <v>148</v>
      </c>
      <c r="G4350" t="str">
        <f>VLOOKUP(A4350,Total!$A$1:$J$47,8,0)</f>
        <v>Upper: PU 100 | Sole: Rubber 100</v>
      </c>
      <c r="H4350" s="6">
        <f>VLOOKUP(A4350,Total!$A$1:$J$47,9,0)</f>
        <v>36</v>
      </c>
      <c r="I4350" s="5">
        <f t="shared" si="134"/>
        <v>42.839999999999996</v>
      </c>
      <c r="J4350" s="5">
        <f t="shared" si="135"/>
        <v>299.88</v>
      </c>
    </row>
    <row r="4351" spans="1:10" x14ac:dyDescent="0.25">
      <c r="A4351" t="s">
        <v>103</v>
      </c>
      <c r="B4351" t="s">
        <v>104</v>
      </c>
      <c r="C4351">
        <v>7</v>
      </c>
      <c r="D4351">
        <v>4</v>
      </c>
      <c r="E4351" t="s">
        <v>30</v>
      </c>
      <c r="F4351" s="1" t="s">
        <v>147</v>
      </c>
      <c r="G4351" t="str">
        <f>VLOOKUP(A4351,Total!$A$1:$J$47,8,0)</f>
        <v>Upper: PU 100 | Sole: Rubber 100</v>
      </c>
      <c r="H4351" s="6">
        <f>VLOOKUP(A4351,Total!$A$1:$J$47,9,0)</f>
        <v>36</v>
      </c>
      <c r="I4351" s="5">
        <f t="shared" si="134"/>
        <v>42.839999999999996</v>
      </c>
      <c r="J4351" s="5">
        <f t="shared" si="135"/>
        <v>299.88</v>
      </c>
    </row>
    <row r="4352" spans="1:10" x14ac:dyDescent="0.25">
      <c r="A4352" t="s">
        <v>75</v>
      </c>
      <c r="B4352" t="s">
        <v>76</v>
      </c>
      <c r="C4352">
        <v>8</v>
      </c>
      <c r="D4352">
        <v>4</v>
      </c>
      <c r="E4352" t="s">
        <v>30</v>
      </c>
      <c r="F4352" s="1" t="s">
        <v>148</v>
      </c>
      <c r="G4352" t="str">
        <f>VLOOKUP(A4352,Total!$A$1:$J$47,8,0)</f>
        <v>Upper: Polyester 100 | Sole: PVC 100</v>
      </c>
      <c r="H4352" s="6">
        <f>VLOOKUP(A4352,Total!$A$1:$J$47,9,0)</f>
        <v>30</v>
      </c>
      <c r="I4352" s="5">
        <f t="shared" si="134"/>
        <v>35.699999999999996</v>
      </c>
      <c r="J4352" s="5">
        <f t="shared" si="135"/>
        <v>285.59999999999997</v>
      </c>
    </row>
    <row r="4353" spans="1:10" x14ac:dyDescent="0.25">
      <c r="A4353" t="s">
        <v>103</v>
      </c>
      <c r="B4353" t="s">
        <v>104</v>
      </c>
      <c r="C4353">
        <v>7</v>
      </c>
      <c r="D4353">
        <v>4</v>
      </c>
      <c r="E4353" t="s">
        <v>30</v>
      </c>
      <c r="F4353" s="1" t="s">
        <v>22</v>
      </c>
      <c r="G4353" t="str">
        <f>VLOOKUP(A4353,Total!$A$1:$J$47,8,0)</f>
        <v>Upper: PU 100 | Sole: Rubber 100</v>
      </c>
      <c r="H4353" s="6">
        <f>VLOOKUP(A4353,Total!$A$1:$J$47,9,0)</f>
        <v>36</v>
      </c>
      <c r="I4353" s="5">
        <f t="shared" si="134"/>
        <v>42.839999999999996</v>
      </c>
      <c r="J4353" s="5">
        <f t="shared" si="135"/>
        <v>299.88</v>
      </c>
    </row>
    <row r="4354" spans="1:10" x14ac:dyDescent="0.25">
      <c r="A4354" t="s">
        <v>103</v>
      </c>
      <c r="B4354" t="s">
        <v>104</v>
      </c>
      <c r="C4354">
        <v>7</v>
      </c>
      <c r="D4354">
        <v>4</v>
      </c>
      <c r="E4354" t="s">
        <v>30</v>
      </c>
      <c r="F4354" s="1" t="s">
        <v>147</v>
      </c>
      <c r="G4354" t="str">
        <f>VLOOKUP(A4354,Total!$A$1:$J$47,8,0)</f>
        <v>Upper: PU 100 | Sole: Rubber 100</v>
      </c>
      <c r="H4354" s="6">
        <f>VLOOKUP(A4354,Total!$A$1:$J$47,9,0)</f>
        <v>36</v>
      </c>
      <c r="I4354" s="5">
        <f t="shared" si="134"/>
        <v>42.839999999999996</v>
      </c>
      <c r="J4354" s="5">
        <f t="shared" si="135"/>
        <v>299.88</v>
      </c>
    </row>
    <row r="4355" spans="1:10" x14ac:dyDescent="0.25">
      <c r="A4355" t="s">
        <v>103</v>
      </c>
      <c r="B4355" t="s">
        <v>104</v>
      </c>
      <c r="C4355">
        <v>7</v>
      </c>
      <c r="D4355">
        <v>4</v>
      </c>
      <c r="E4355" t="s">
        <v>30</v>
      </c>
      <c r="F4355" s="1" t="s">
        <v>20</v>
      </c>
      <c r="G4355" t="str">
        <f>VLOOKUP(A4355,Total!$A$1:$J$47,8,0)</f>
        <v>Upper: PU 100 | Sole: Rubber 100</v>
      </c>
      <c r="H4355" s="6">
        <f>VLOOKUP(A4355,Total!$A$1:$J$47,9,0)</f>
        <v>36</v>
      </c>
      <c r="I4355" s="5">
        <f t="shared" ref="I4355:I4418" si="136">H4355*1.19</f>
        <v>42.839999999999996</v>
      </c>
      <c r="J4355" s="5">
        <f t="shared" ref="J4355:J4418" si="137">I4355*C4355</f>
        <v>299.88</v>
      </c>
    </row>
    <row r="4356" spans="1:10" x14ac:dyDescent="0.25">
      <c r="A4356" t="s">
        <v>66</v>
      </c>
      <c r="B4356" t="s">
        <v>67</v>
      </c>
      <c r="C4356">
        <v>5</v>
      </c>
      <c r="D4356">
        <v>4</v>
      </c>
      <c r="E4356" t="s">
        <v>30</v>
      </c>
      <c r="F4356" s="1" t="s">
        <v>14</v>
      </c>
      <c r="G4356" t="str">
        <f>VLOOKUP(A4356,Total!$A$1:$J$47,8,0)</f>
        <v>Upper: PU 100 | Sole: Rubber 100</v>
      </c>
      <c r="H4356" s="6">
        <f>VLOOKUP(A4356,Total!$A$1:$J$47,9,0)</f>
        <v>55</v>
      </c>
      <c r="I4356" s="5">
        <f t="shared" si="136"/>
        <v>65.45</v>
      </c>
      <c r="J4356" s="5">
        <f t="shared" si="137"/>
        <v>327.25</v>
      </c>
    </row>
    <row r="4357" spans="1:10" x14ac:dyDescent="0.25">
      <c r="A4357" t="s">
        <v>66</v>
      </c>
      <c r="B4357" t="s">
        <v>67</v>
      </c>
      <c r="C4357">
        <v>5</v>
      </c>
      <c r="D4357">
        <v>4</v>
      </c>
      <c r="E4357" t="s">
        <v>30</v>
      </c>
      <c r="F4357" s="1" t="s">
        <v>147</v>
      </c>
      <c r="G4357" t="str">
        <f>VLOOKUP(A4357,Total!$A$1:$J$47,8,0)</f>
        <v>Upper: PU 100 | Sole: Rubber 100</v>
      </c>
      <c r="H4357" s="6">
        <f>VLOOKUP(A4357,Total!$A$1:$J$47,9,0)</f>
        <v>55</v>
      </c>
      <c r="I4357" s="5">
        <f t="shared" si="136"/>
        <v>65.45</v>
      </c>
      <c r="J4357" s="5">
        <f t="shared" si="137"/>
        <v>327.25</v>
      </c>
    </row>
    <row r="4358" spans="1:10" x14ac:dyDescent="0.25">
      <c r="A4358" t="s">
        <v>66</v>
      </c>
      <c r="B4358" t="s">
        <v>67</v>
      </c>
      <c r="C4358">
        <v>5</v>
      </c>
      <c r="D4358">
        <v>5</v>
      </c>
      <c r="E4358" t="s">
        <v>30</v>
      </c>
      <c r="F4358" s="1" t="s">
        <v>20</v>
      </c>
      <c r="G4358" t="str">
        <f>VLOOKUP(A4358,Total!$A$1:$J$47,8,0)</f>
        <v>Upper: PU 100 | Sole: Rubber 100</v>
      </c>
      <c r="H4358" s="6">
        <f>VLOOKUP(A4358,Total!$A$1:$J$47,9,0)</f>
        <v>55</v>
      </c>
      <c r="I4358" s="5">
        <f t="shared" si="136"/>
        <v>65.45</v>
      </c>
      <c r="J4358" s="5">
        <f t="shared" si="137"/>
        <v>327.25</v>
      </c>
    </row>
    <row r="4359" spans="1:10" x14ac:dyDescent="0.25">
      <c r="A4359" t="s">
        <v>66</v>
      </c>
      <c r="B4359" t="s">
        <v>67</v>
      </c>
      <c r="C4359">
        <v>5</v>
      </c>
      <c r="D4359">
        <v>5</v>
      </c>
      <c r="E4359" t="s">
        <v>30</v>
      </c>
      <c r="F4359" s="1" t="s">
        <v>14</v>
      </c>
      <c r="G4359" t="str">
        <f>VLOOKUP(A4359,Total!$A$1:$J$47,8,0)</f>
        <v>Upper: PU 100 | Sole: Rubber 100</v>
      </c>
      <c r="H4359" s="6">
        <f>VLOOKUP(A4359,Total!$A$1:$J$47,9,0)</f>
        <v>55</v>
      </c>
      <c r="I4359" s="5">
        <f t="shared" si="136"/>
        <v>65.45</v>
      </c>
      <c r="J4359" s="5">
        <f t="shared" si="137"/>
        <v>327.25</v>
      </c>
    </row>
    <row r="4360" spans="1:10" x14ac:dyDescent="0.25">
      <c r="A4360" t="s">
        <v>66</v>
      </c>
      <c r="B4360" t="s">
        <v>67</v>
      </c>
      <c r="C4360">
        <v>5</v>
      </c>
      <c r="D4360">
        <v>5</v>
      </c>
      <c r="E4360" t="s">
        <v>30</v>
      </c>
      <c r="F4360" s="1" t="s">
        <v>147</v>
      </c>
      <c r="G4360" t="str">
        <f>VLOOKUP(A4360,Total!$A$1:$J$47,8,0)</f>
        <v>Upper: PU 100 | Sole: Rubber 100</v>
      </c>
      <c r="H4360" s="6">
        <f>VLOOKUP(A4360,Total!$A$1:$J$47,9,0)</f>
        <v>55</v>
      </c>
      <c r="I4360" s="5">
        <f t="shared" si="136"/>
        <v>65.45</v>
      </c>
      <c r="J4360" s="5">
        <f t="shared" si="137"/>
        <v>327.25</v>
      </c>
    </row>
    <row r="4361" spans="1:10" x14ac:dyDescent="0.25">
      <c r="A4361" t="s">
        <v>66</v>
      </c>
      <c r="B4361" t="s">
        <v>67</v>
      </c>
      <c r="C4361">
        <v>5</v>
      </c>
      <c r="D4361">
        <v>5</v>
      </c>
      <c r="E4361" t="s">
        <v>30</v>
      </c>
      <c r="F4361" s="1" t="s">
        <v>147</v>
      </c>
      <c r="G4361" t="str">
        <f>VLOOKUP(A4361,Total!$A$1:$J$47,8,0)</f>
        <v>Upper: PU 100 | Sole: Rubber 100</v>
      </c>
      <c r="H4361" s="6">
        <f>VLOOKUP(A4361,Total!$A$1:$J$47,9,0)</f>
        <v>55</v>
      </c>
      <c r="I4361" s="5">
        <f t="shared" si="136"/>
        <v>65.45</v>
      </c>
      <c r="J4361" s="5">
        <f t="shared" si="137"/>
        <v>327.25</v>
      </c>
    </row>
    <row r="4362" spans="1:10" x14ac:dyDescent="0.25">
      <c r="A4362" t="s">
        <v>66</v>
      </c>
      <c r="B4362" t="s">
        <v>67</v>
      </c>
      <c r="C4362">
        <v>5</v>
      </c>
      <c r="D4362">
        <v>5</v>
      </c>
      <c r="E4362" t="s">
        <v>30</v>
      </c>
      <c r="F4362" s="1" t="s">
        <v>148</v>
      </c>
      <c r="G4362" t="str">
        <f>VLOOKUP(A4362,Total!$A$1:$J$47,8,0)</f>
        <v>Upper: PU 100 | Sole: Rubber 100</v>
      </c>
      <c r="H4362" s="6">
        <f>VLOOKUP(A4362,Total!$A$1:$J$47,9,0)</f>
        <v>55</v>
      </c>
      <c r="I4362" s="5">
        <f t="shared" si="136"/>
        <v>65.45</v>
      </c>
      <c r="J4362" s="5">
        <f t="shared" si="137"/>
        <v>327.25</v>
      </c>
    </row>
    <row r="4363" spans="1:10" x14ac:dyDescent="0.25">
      <c r="A4363" t="s">
        <v>78</v>
      </c>
      <c r="B4363" t="s">
        <v>79</v>
      </c>
      <c r="C4363">
        <v>5</v>
      </c>
      <c r="D4363">
        <v>5</v>
      </c>
      <c r="E4363" t="s">
        <v>30</v>
      </c>
      <c r="F4363" s="1" t="s">
        <v>147</v>
      </c>
      <c r="G4363" t="str">
        <f>VLOOKUP(A4363,Total!$A$1:$J$47,8,0)</f>
        <v>Upper: Polyester 100 | Sole: Rubber 100</v>
      </c>
      <c r="H4363" s="6">
        <f>VLOOKUP(A4363,Total!$A$1:$J$47,9,0)</f>
        <v>55</v>
      </c>
      <c r="I4363" s="5">
        <f t="shared" si="136"/>
        <v>65.45</v>
      </c>
      <c r="J4363" s="5">
        <f t="shared" si="137"/>
        <v>327.25</v>
      </c>
    </row>
    <row r="4364" spans="1:10" x14ac:dyDescent="0.25">
      <c r="A4364" t="s">
        <v>66</v>
      </c>
      <c r="B4364" t="s">
        <v>67</v>
      </c>
      <c r="C4364">
        <v>5</v>
      </c>
      <c r="D4364">
        <v>5</v>
      </c>
      <c r="E4364" t="s">
        <v>30</v>
      </c>
      <c r="F4364" s="1" t="s">
        <v>148</v>
      </c>
      <c r="G4364" t="str">
        <f>VLOOKUP(A4364,Total!$A$1:$J$47,8,0)</f>
        <v>Upper: PU 100 | Sole: Rubber 100</v>
      </c>
      <c r="H4364" s="6">
        <f>VLOOKUP(A4364,Total!$A$1:$J$47,9,0)</f>
        <v>55</v>
      </c>
      <c r="I4364" s="5">
        <f t="shared" si="136"/>
        <v>65.45</v>
      </c>
      <c r="J4364" s="5">
        <f t="shared" si="137"/>
        <v>327.25</v>
      </c>
    </row>
    <row r="4365" spans="1:10" x14ac:dyDescent="0.25">
      <c r="A4365" t="s">
        <v>78</v>
      </c>
      <c r="B4365" t="s">
        <v>79</v>
      </c>
      <c r="C4365">
        <v>5</v>
      </c>
      <c r="D4365">
        <v>5</v>
      </c>
      <c r="E4365" t="s">
        <v>30</v>
      </c>
      <c r="F4365" s="1" t="s">
        <v>20</v>
      </c>
      <c r="G4365" t="str">
        <f>VLOOKUP(A4365,Total!$A$1:$J$47,8,0)</f>
        <v>Upper: Polyester 100 | Sole: Rubber 100</v>
      </c>
      <c r="H4365" s="6">
        <f>VLOOKUP(A4365,Total!$A$1:$J$47,9,0)</f>
        <v>55</v>
      </c>
      <c r="I4365" s="5">
        <f t="shared" si="136"/>
        <v>65.45</v>
      </c>
      <c r="J4365" s="5">
        <f t="shared" si="137"/>
        <v>327.25</v>
      </c>
    </row>
    <row r="4366" spans="1:10" x14ac:dyDescent="0.25">
      <c r="A4366" t="s">
        <v>61</v>
      </c>
      <c r="B4366" t="s">
        <v>62</v>
      </c>
      <c r="C4366">
        <v>4</v>
      </c>
      <c r="D4366">
        <v>5</v>
      </c>
      <c r="E4366" t="s">
        <v>30</v>
      </c>
      <c r="F4366" s="1" t="s">
        <v>14</v>
      </c>
      <c r="G4366" t="str">
        <f>VLOOKUP(A4366,Total!$A$1:$J$47,8,0)</f>
        <v>Upper: PU 100 | Sole: Rubber 100</v>
      </c>
      <c r="H4366" s="6">
        <f>VLOOKUP(A4366,Total!$A$1:$J$47,9,0)</f>
        <v>55</v>
      </c>
      <c r="I4366" s="5">
        <f t="shared" si="136"/>
        <v>65.45</v>
      </c>
      <c r="J4366" s="5">
        <f t="shared" si="137"/>
        <v>261.8</v>
      </c>
    </row>
    <row r="4367" spans="1:10" x14ac:dyDescent="0.25">
      <c r="A4367" t="s">
        <v>114</v>
      </c>
      <c r="B4367" t="s">
        <v>115</v>
      </c>
      <c r="C4367">
        <v>4</v>
      </c>
      <c r="D4367">
        <v>5</v>
      </c>
      <c r="E4367" t="s">
        <v>30</v>
      </c>
      <c r="F4367" s="1" t="s">
        <v>20</v>
      </c>
      <c r="G4367" t="str">
        <f>VLOOKUP(A4367,Total!$A$1:$J$47,8,0)</f>
        <v>Upper: PU 100 | Sole: Rubber 100</v>
      </c>
      <c r="H4367" s="6">
        <f>VLOOKUP(A4367,Total!$A$1:$J$47,9,0)</f>
        <v>60</v>
      </c>
      <c r="I4367" s="5">
        <f t="shared" si="136"/>
        <v>71.399999999999991</v>
      </c>
      <c r="J4367" s="5">
        <f t="shared" si="137"/>
        <v>285.59999999999997</v>
      </c>
    </row>
    <row r="4368" spans="1:10" x14ac:dyDescent="0.25">
      <c r="A4368" t="s">
        <v>114</v>
      </c>
      <c r="B4368" t="s">
        <v>115</v>
      </c>
      <c r="C4368">
        <v>4</v>
      </c>
      <c r="D4368">
        <v>5</v>
      </c>
      <c r="E4368" t="s">
        <v>30</v>
      </c>
      <c r="F4368" s="1" t="s">
        <v>148</v>
      </c>
      <c r="G4368" t="str">
        <f>VLOOKUP(A4368,Total!$A$1:$J$47,8,0)</f>
        <v>Upper: PU 100 | Sole: Rubber 100</v>
      </c>
      <c r="H4368" s="6">
        <f>VLOOKUP(A4368,Total!$A$1:$J$47,9,0)</f>
        <v>60</v>
      </c>
      <c r="I4368" s="5">
        <f t="shared" si="136"/>
        <v>71.399999999999991</v>
      </c>
      <c r="J4368" s="5">
        <f t="shared" si="137"/>
        <v>285.59999999999997</v>
      </c>
    </row>
    <row r="4369" spans="1:10" x14ac:dyDescent="0.25">
      <c r="A4369" t="s">
        <v>58</v>
      </c>
      <c r="B4369" t="s">
        <v>59</v>
      </c>
      <c r="C4369">
        <v>2</v>
      </c>
      <c r="D4369">
        <v>5</v>
      </c>
      <c r="E4369" t="s">
        <v>30</v>
      </c>
      <c r="F4369" s="1" t="s">
        <v>14</v>
      </c>
      <c r="G4369" t="str">
        <f>VLOOKUP(A4369,Total!$A$1:$J$47,8,0)</f>
        <v>Upper: PU 100 | Sole: Thermoplastic Rubber 100</v>
      </c>
      <c r="H4369" s="6">
        <f>VLOOKUP(A4369,Total!$A$1:$J$47,9,0)</f>
        <v>55</v>
      </c>
      <c r="I4369" s="5">
        <f t="shared" si="136"/>
        <v>65.45</v>
      </c>
      <c r="J4369" s="5">
        <f t="shared" si="137"/>
        <v>130.9</v>
      </c>
    </row>
    <row r="4370" spans="1:10" x14ac:dyDescent="0.25">
      <c r="A4370" t="s">
        <v>58</v>
      </c>
      <c r="B4370" t="s">
        <v>59</v>
      </c>
      <c r="C4370">
        <v>2</v>
      </c>
      <c r="D4370">
        <v>5</v>
      </c>
      <c r="E4370" t="s">
        <v>30</v>
      </c>
      <c r="F4370" s="1" t="s">
        <v>147</v>
      </c>
      <c r="G4370" t="str">
        <f>VLOOKUP(A4370,Total!$A$1:$J$47,8,0)</f>
        <v>Upper: PU 100 | Sole: Thermoplastic Rubber 100</v>
      </c>
      <c r="H4370" s="6">
        <f>VLOOKUP(A4370,Total!$A$1:$J$47,9,0)</f>
        <v>55</v>
      </c>
      <c r="I4370" s="5">
        <f t="shared" si="136"/>
        <v>65.45</v>
      </c>
      <c r="J4370" s="5">
        <f t="shared" si="137"/>
        <v>130.9</v>
      </c>
    </row>
    <row r="4371" spans="1:10" x14ac:dyDescent="0.25">
      <c r="A4371" t="s">
        <v>68</v>
      </c>
      <c r="B4371" t="s">
        <v>69</v>
      </c>
      <c r="C4371">
        <v>2</v>
      </c>
      <c r="D4371">
        <v>5</v>
      </c>
      <c r="E4371" t="s">
        <v>30</v>
      </c>
      <c r="F4371" s="1" t="s">
        <v>22</v>
      </c>
      <c r="G4371" t="str">
        <f>VLOOKUP(A4371,Total!$A$1:$J$47,8,0)</f>
        <v>Upper: PU 100 | Sole: Thermoplastic Rubber 100</v>
      </c>
      <c r="H4371" s="6">
        <f>VLOOKUP(A4371,Total!$A$1:$J$47,9,0)</f>
        <v>55</v>
      </c>
      <c r="I4371" s="5">
        <f t="shared" si="136"/>
        <v>65.45</v>
      </c>
      <c r="J4371" s="5">
        <f t="shared" si="137"/>
        <v>130.9</v>
      </c>
    </row>
    <row r="4372" spans="1:10" x14ac:dyDescent="0.25">
      <c r="A4372" t="s">
        <v>96</v>
      </c>
      <c r="B4372" t="s">
        <v>97</v>
      </c>
      <c r="C4372">
        <v>2</v>
      </c>
      <c r="D4372">
        <v>5</v>
      </c>
      <c r="E4372" t="s">
        <v>30</v>
      </c>
      <c r="F4372" s="1" t="s">
        <v>147</v>
      </c>
      <c r="G4372" t="str">
        <f>VLOOKUP(A4372,Total!$A$1:$J$47,8,0)</f>
        <v>Upper: Textile 100 | Sole: Plastic 100</v>
      </c>
      <c r="H4372" s="6">
        <f>VLOOKUP(A4372,Total!$A$1:$J$47,9,0)</f>
        <v>60</v>
      </c>
      <c r="I4372" s="5">
        <f t="shared" si="136"/>
        <v>71.399999999999991</v>
      </c>
      <c r="J4372" s="5">
        <f t="shared" si="137"/>
        <v>142.79999999999998</v>
      </c>
    </row>
    <row r="4373" spans="1:10" x14ac:dyDescent="0.25">
      <c r="A4373" t="s">
        <v>68</v>
      </c>
      <c r="B4373" t="s">
        <v>69</v>
      </c>
      <c r="C4373">
        <v>2</v>
      </c>
      <c r="D4373">
        <v>5</v>
      </c>
      <c r="E4373" t="s">
        <v>30</v>
      </c>
      <c r="F4373" s="1" t="s">
        <v>147</v>
      </c>
      <c r="G4373" t="str">
        <f>VLOOKUP(A4373,Total!$A$1:$J$47,8,0)</f>
        <v>Upper: PU 100 | Sole: Thermoplastic Rubber 100</v>
      </c>
      <c r="H4373" s="6">
        <f>VLOOKUP(A4373,Total!$A$1:$J$47,9,0)</f>
        <v>55</v>
      </c>
      <c r="I4373" s="5">
        <f t="shared" si="136"/>
        <v>65.45</v>
      </c>
      <c r="J4373" s="5">
        <f t="shared" si="137"/>
        <v>130.9</v>
      </c>
    </row>
    <row r="4374" spans="1:10" x14ac:dyDescent="0.25">
      <c r="A4374" t="s">
        <v>75</v>
      </c>
      <c r="B4374" t="s">
        <v>76</v>
      </c>
      <c r="C4374">
        <v>8</v>
      </c>
      <c r="D4374">
        <v>5</v>
      </c>
      <c r="E4374" t="s">
        <v>30</v>
      </c>
      <c r="F4374" s="1" t="s">
        <v>148</v>
      </c>
      <c r="G4374" t="str">
        <f>VLOOKUP(A4374,Total!$A$1:$J$47,8,0)</f>
        <v>Upper: Polyester 100 | Sole: PVC 100</v>
      </c>
      <c r="H4374" s="6">
        <f>VLOOKUP(A4374,Total!$A$1:$J$47,9,0)</f>
        <v>30</v>
      </c>
      <c r="I4374" s="5">
        <f t="shared" si="136"/>
        <v>35.699999999999996</v>
      </c>
      <c r="J4374" s="5">
        <f t="shared" si="137"/>
        <v>285.59999999999997</v>
      </c>
    </row>
    <row r="4375" spans="1:10" x14ac:dyDescent="0.25">
      <c r="A4375" t="s">
        <v>114</v>
      </c>
      <c r="B4375" t="s">
        <v>115</v>
      </c>
      <c r="C4375">
        <v>4</v>
      </c>
      <c r="D4375">
        <v>5</v>
      </c>
      <c r="E4375" t="s">
        <v>30</v>
      </c>
      <c r="F4375" s="1" t="s">
        <v>147</v>
      </c>
      <c r="G4375" t="str">
        <f>VLOOKUP(A4375,Total!$A$1:$J$47,8,0)</f>
        <v>Upper: PU 100 | Sole: Rubber 100</v>
      </c>
      <c r="H4375" s="6">
        <f>VLOOKUP(A4375,Total!$A$1:$J$47,9,0)</f>
        <v>60</v>
      </c>
      <c r="I4375" s="5">
        <f t="shared" si="136"/>
        <v>71.399999999999991</v>
      </c>
      <c r="J4375" s="5">
        <f t="shared" si="137"/>
        <v>285.59999999999997</v>
      </c>
    </row>
    <row r="4376" spans="1:10" x14ac:dyDescent="0.25">
      <c r="A4376" t="s">
        <v>114</v>
      </c>
      <c r="B4376" t="s">
        <v>115</v>
      </c>
      <c r="C4376">
        <v>4</v>
      </c>
      <c r="D4376">
        <v>5</v>
      </c>
      <c r="E4376" t="s">
        <v>30</v>
      </c>
      <c r="F4376" s="1" t="s">
        <v>20</v>
      </c>
      <c r="G4376" t="str">
        <f>VLOOKUP(A4376,Total!$A$1:$J$47,8,0)</f>
        <v>Upper: PU 100 | Sole: Rubber 100</v>
      </c>
      <c r="H4376" s="6">
        <f>VLOOKUP(A4376,Total!$A$1:$J$47,9,0)</f>
        <v>60</v>
      </c>
      <c r="I4376" s="5">
        <f t="shared" si="136"/>
        <v>71.399999999999991</v>
      </c>
      <c r="J4376" s="5">
        <f t="shared" si="137"/>
        <v>285.59999999999997</v>
      </c>
    </row>
    <row r="4377" spans="1:10" x14ac:dyDescent="0.25">
      <c r="A4377" t="s">
        <v>114</v>
      </c>
      <c r="B4377" t="s">
        <v>115</v>
      </c>
      <c r="C4377">
        <v>4</v>
      </c>
      <c r="D4377">
        <v>5</v>
      </c>
      <c r="E4377" t="s">
        <v>30</v>
      </c>
      <c r="F4377" s="1" t="s">
        <v>14</v>
      </c>
      <c r="G4377" t="str">
        <f>VLOOKUP(A4377,Total!$A$1:$J$47,8,0)</f>
        <v>Upper: PU 100 | Sole: Rubber 100</v>
      </c>
      <c r="H4377" s="6">
        <f>VLOOKUP(A4377,Total!$A$1:$J$47,9,0)</f>
        <v>60</v>
      </c>
      <c r="I4377" s="5">
        <f t="shared" si="136"/>
        <v>71.399999999999991</v>
      </c>
      <c r="J4377" s="5">
        <f t="shared" si="137"/>
        <v>285.59999999999997</v>
      </c>
    </row>
    <row r="4378" spans="1:10" x14ac:dyDescent="0.25">
      <c r="A4378" t="s">
        <v>114</v>
      </c>
      <c r="B4378" t="s">
        <v>115</v>
      </c>
      <c r="C4378">
        <v>4</v>
      </c>
      <c r="D4378">
        <v>5</v>
      </c>
      <c r="E4378" t="s">
        <v>30</v>
      </c>
      <c r="F4378" s="1" t="s">
        <v>148</v>
      </c>
      <c r="G4378" t="str">
        <f>VLOOKUP(A4378,Total!$A$1:$J$47,8,0)</f>
        <v>Upper: PU 100 | Sole: Rubber 100</v>
      </c>
      <c r="H4378" s="6">
        <f>VLOOKUP(A4378,Total!$A$1:$J$47,9,0)</f>
        <v>60</v>
      </c>
      <c r="I4378" s="5">
        <f t="shared" si="136"/>
        <v>71.399999999999991</v>
      </c>
      <c r="J4378" s="5">
        <f t="shared" si="137"/>
        <v>285.59999999999997</v>
      </c>
    </row>
    <row r="4379" spans="1:10" x14ac:dyDescent="0.25">
      <c r="A4379" t="s">
        <v>96</v>
      </c>
      <c r="B4379" t="s">
        <v>97</v>
      </c>
      <c r="C4379">
        <v>2</v>
      </c>
      <c r="D4379">
        <v>5</v>
      </c>
      <c r="E4379" t="s">
        <v>30</v>
      </c>
      <c r="F4379" s="1" t="s">
        <v>148</v>
      </c>
      <c r="G4379" t="str">
        <f>VLOOKUP(A4379,Total!$A$1:$J$47,8,0)</f>
        <v>Upper: Textile 100 | Sole: Plastic 100</v>
      </c>
      <c r="H4379" s="6">
        <f>VLOOKUP(A4379,Total!$A$1:$J$47,9,0)</f>
        <v>60</v>
      </c>
      <c r="I4379" s="5">
        <f t="shared" si="136"/>
        <v>71.399999999999991</v>
      </c>
      <c r="J4379" s="5">
        <f t="shared" si="137"/>
        <v>142.79999999999998</v>
      </c>
    </row>
    <row r="4380" spans="1:10" x14ac:dyDescent="0.25">
      <c r="A4380" t="s">
        <v>96</v>
      </c>
      <c r="B4380" t="s">
        <v>97</v>
      </c>
      <c r="C4380">
        <v>2</v>
      </c>
      <c r="D4380">
        <v>5</v>
      </c>
      <c r="E4380" t="s">
        <v>30</v>
      </c>
      <c r="F4380" s="1" t="s">
        <v>14</v>
      </c>
      <c r="G4380" t="str">
        <f>VLOOKUP(A4380,Total!$A$1:$J$47,8,0)</f>
        <v>Upper: Textile 100 | Sole: Plastic 100</v>
      </c>
      <c r="H4380" s="6">
        <f>VLOOKUP(A4380,Total!$A$1:$J$47,9,0)</f>
        <v>60</v>
      </c>
      <c r="I4380" s="5">
        <f t="shared" si="136"/>
        <v>71.399999999999991</v>
      </c>
      <c r="J4380" s="5">
        <f t="shared" si="137"/>
        <v>142.79999999999998</v>
      </c>
    </row>
    <row r="4381" spans="1:10" x14ac:dyDescent="0.25">
      <c r="A4381" t="s">
        <v>114</v>
      </c>
      <c r="B4381" t="s">
        <v>115</v>
      </c>
      <c r="C4381">
        <v>4</v>
      </c>
      <c r="D4381">
        <v>6</v>
      </c>
      <c r="E4381" t="s">
        <v>30</v>
      </c>
      <c r="F4381" s="1" t="s">
        <v>20</v>
      </c>
      <c r="G4381" t="str">
        <f>VLOOKUP(A4381,Total!$A$1:$J$47,8,0)</f>
        <v>Upper: PU 100 | Sole: Rubber 100</v>
      </c>
      <c r="H4381" s="6">
        <f>VLOOKUP(A4381,Total!$A$1:$J$47,9,0)</f>
        <v>60</v>
      </c>
      <c r="I4381" s="5">
        <f t="shared" si="136"/>
        <v>71.399999999999991</v>
      </c>
      <c r="J4381" s="5">
        <f t="shared" si="137"/>
        <v>285.59999999999997</v>
      </c>
    </row>
    <row r="4382" spans="1:10" x14ac:dyDescent="0.25">
      <c r="A4382" t="s">
        <v>114</v>
      </c>
      <c r="B4382" t="s">
        <v>115</v>
      </c>
      <c r="C4382">
        <v>4</v>
      </c>
      <c r="D4382">
        <v>6</v>
      </c>
      <c r="E4382" t="s">
        <v>30</v>
      </c>
      <c r="F4382" s="1" t="s">
        <v>147</v>
      </c>
      <c r="G4382" t="str">
        <f>VLOOKUP(A4382,Total!$A$1:$J$47,8,0)</f>
        <v>Upper: PU 100 | Sole: Rubber 100</v>
      </c>
      <c r="H4382" s="6">
        <f>VLOOKUP(A4382,Total!$A$1:$J$47,9,0)</f>
        <v>60</v>
      </c>
      <c r="I4382" s="5">
        <f t="shared" si="136"/>
        <v>71.399999999999991</v>
      </c>
      <c r="J4382" s="5">
        <f t="shared" si="137"/>
        <v>285.59999999999997</v>
      </c>
    </row>
    <row r="4383" spans="1:10" x14ac:dyDescent="0.25">
      <c r="A4383" t="s">
        <v>114</v>
      </c>
      <c r="B4383" t="s">
        <v>115</v>
      </c>
      <c r="C4383">
        <v>4</v>
      </c>
      <c r="D4383">
        <v>6</v>
      </c>
      <c r="E4383" t="s">
        <v>30</v>
      </c>
      <c r="F4383" s="1" t="s">
        <v>31</v>
      </c>
      <c r="G4383" t="str">
        <f>VLOOKUP(A4383,Total!$A$1:$J$47,8,0)</f>
        <v>Upper: PU 100 | Sole: Rubber 100</v>
      </c>
      <c r="H4383" s="6">
        <f>VLOOKUP(A4383,Total!$A$1:$J$47,9,0)</f>
        <v>60</v>
      </c>
      <c r="I4383" s="5">
        <f t="shared" si="136"/>
        <v>71.399999999999991</v>
      </c>
      <c r="J4383" s="5">
        <f t="shared" si="137"/>
        <v>285.59999999999997</v>
      </c>
    </row>
    <row r="4384" spans="1:10" x14ac:dyDescent="0.25">
      <c r="A4384" t="s">
        <v>114</v>
      </c>
      <c r="B4384" t="s">
        <v>115</v>
      </c>
      <c r="C4384">
        <v>4</v>
      </c>
      <c r="D4384">
        <v>6</v>
      </c>
      <c r="E4384" t="s">
        <v>30</v>
      </c>
      <c r="F4384" s="1" t="s">
        <v>22</v>
      </c>
      <c r="G4384" t="str">
        <f>VLOOKUP(A4384,Total!$A$1:$J$47,8,0)</f>
        <v>Upper: PU 100 | Sole: Rubber 100</v>
      </c>
      <c r="H4384" s="6">
        <f>VLOOKUP(A4384,Total!$A$1:$J$47,9,0)</f>
        <v>60</v>
      </c>
      <c r="I4384" s="5">
        <f t="shared" si="136"/>
        <v>71.399999999999991</v>
      </c>
      <c r="J4384" s="5">
        <f t="shared" si="137"/>
        <v>285.59999999999997</v>
      </c>
    </row>
    <row r="4385" spans="1:10" x14ac:dyDescent="0.25">
      <c r="A4385" t="s">
        <v>96</v>
      </c>
      <c r="B4385" t="s">
        <v>97</v>
      </c>
      <c r="C4385">
        <v>2</v>
      </c>
      <c r="D4385">
        <v>6</v>
      </c>
      <c r="E4385" t="s">
        <v>30</v>
      </c>
      <c r="F4385" s="1" t="s">
        <v>148</v>
      </c>
      <c r="G4385" t="str">
        <f>VLOOKUP(A4385,Total!$A$1:$J$47,8,0)</f>
        <v>Upper: Textile 100 | Sole: Plastic 100</v>
      </c>
      <c r="H4385" s="6">
        <f>VLOOKUP(A4385,Total!$A$1:$J$47,9,0)</f>
        <v>60</v>
      </c>
      <c r="I4385" s="5">
        <f t="shared" si="136"/>
        <v>71.399999999999991</v>
      </c>
      <c r="J4385" s="5">
        <f t="shared" si="137"/>
        <v>142.79999999999998</v>
      </c>
    </row>
    <row r="4386" spans="1:10" x14ac:dyDescent="0.25">
      <c r="A4386" t="s">
        <v>96</v>
      </c>
      <c r="B4386" t="s">
        <v>97</v>
      </c>
      <c r="C4386">
        <v>2</v>
      </c>
      <c r="D4386">
        <v>6</v>
      </c>
      <c r="E4386" t="s">
        <v>30</v>
      </c>
      <c r="F4386" s="1" t="s">
        <v>148</v>
      </c>
      <c r="G4386" t="str">
        <f>VLOOKUP(A4386,Total!$A$1:$J$47,8,0)</f>
        <v>Upper: Textile 100 | Sole: Plastic 100</v>
      </c>
      <c r="H4386" s="6">
        <f>VLOOKUP(A4386,Total!$A$1:$J$47,9,0)</f>
        <v>60</v>
      </c>
      <c r="I4386" s="5">
        <f t="shared" si="136"/>
        <v>71.399999999999991</v>
      </c>
      <c r="J4386" s="5">
        <f t="shared" si="137"/>
        <v>142.79999999999998</v>
      </c>
    </row>
    <row r="4387" spans="1:10" x14ac:dyDescent="0.25">
      <c r="A4387" t="s">
        <v>134</v>
      </c>
      <c r="B4387" t="s">
        <v>135</v>
      </c>
      <c r="C4387">
        <v>10</v>
      </c>
      <c r="D4387">
        <v>6</v>
      </c>
      <c r="E4387" t="s">
        <v>30</v>
      </c>
      <c r="F4387" s="1" t="s">
        <v>147</v>
      </c>
      <c r="G4387" t="str">
        <f>VLOOKUP(A4387,Total!$A$1:$J$47,8,0)</f>
        <v>Upper: Polyester 100 | Sole: Rubber 100</v>
      </c>
      <c r="H4387" s="6">
        <f>VLOOKUP(A4387,Total!$A$1:$J$47,9,0)</f>
        <v>28</v>
      </c>
      <c r="I4387" s="5">
        <f t="shared" si="136"/>
        <v>33.32</v>
      </c>
      <c r="J4387" s="5">
        <f t="shared" si="137"/>
        <v>333.2</v>
      </c>
    </row>
    <row r="4388" spans="1:10" x14ac:dyDescent="0.25">
      <c r="A4388" t="s">
        <v>96</v>
      </c>
      <c r="B4388" t="s">
        <v>97</v>
      </c>
      <c r="C4388">
        <v>2</v>
      </c>
      <c r="D4388">
        <v>6</v>
      </c>
      <c r="E4388" t="s">
        <v>30</v>
      </c>
      <c r="F4388" s="1" t="s">
        <v>14</v>
      </c>
      <c r="G4388" t="str">
        <f>VLOOKUP(A4388,Total!$A$1:$J$47,8,0)</f>
        <v>Upper: Textile 100 | Sole: Plastic 100</v>
      </c>
      <c r="H4388" s="6">
        <f>VLOOKUP(A4388,Total!$A$1:$J$47,9,0)</f>
        <v>60</v>
      </c>
      <c r="I4388" s="5">
        <f t="shared" si="136"/>
        <v>71.399999999999991</v>
      </c>
      <c r="J4388" s="5">
        <f t="shared" si="137"/>
        <v>142.79999999999998</v>
      </c>
    </row>
    <row r="4389" spans="1:10" x14ac:dyDescent="0.25">
      <c r="A4389" t="s">
        <v>96</v>
      </c>
      <c r="B4389" t="s">
        <v>97</v>
      </c>
      <c r="C4389">
        <v>2</v>
      </c>
      <c r="D4389">
        <v>6</v>
      </c>
      <c r="E4389" t="s">
        <v>30</v>
      </c>
      <c r="F4389" s="1" t="s">
        <v>147</v>
      </c>
      <c r="G4389" t="str">
        <f>VLOOKUP(A4389,Total!$A$1:$J$47,8,0)</f>
        <v>Upper: Textile 100 | Sole: Plastic 100</v>
      </c>
      <c r="H4389" s="6">
        <f>VLOOKUP(A4389,Total!$A$1:$J$47,9,0)</f>
        <v>60</v>
      </c>
      <c r="I4389" s="5">
        <f t="shared" si="136"/>
        <v>71.399999999999991</v>
      </c>
      <c r="J4389" s="5">
        <f t="shared" si="137"/>
        <v>142.79999999999998</v>
      </c>
    </row>
    <row r="4390" spans="1:10" x14ac:dyDescent="0.25">
      <c r="A4390" t="s">
        <v>96</v>
      </c>
      <c r="B4390" t="s">
        <v>97</v>
      </c>
      <c r="C4390">
        <v>2</v>
      </c>
      <c r="D4390">
        <v>6</v>
      </c>
      <c r="E4390" t="s">
        <v>30</v>
      </c>
      <c r="F4390" s="1" t="s">
        <v>147</v>
      </c>
      <c r="G4390" t="str">
        <f>VLOOKUP(A4390,Total!$A$1:$J$47,8,0)</f>
        <v>Upper: Textile 100 | Sole: Plastic 100</v>
      </c>
      <c r="H4390" s="6">
        <f>VLOOKUP(A4390,Total!$A$1:$J$47,9,0)</f>
        <v>60</v>
      </c>
      <c r="I4390" s="5">
        <f t="shared" si="136"/>
        <v>71.399999999999991</v>
      </c>
      <c r="J4390" s="5">
        <f t="shared" si="137"/>
        <v>142.79999999999998</v>
      </c>
    </row>
    <row r="4391" spans="1:10" x14ac:dyDescent="0.25">
      <c r="A4391" t="s">
        <v>96</v>
      </c>
      <c r="B4391" t="s">
        <v>97</v>
      </c>
      <c r="C4391">
        <v>2</v>
      </c>
      <c r="D4391">
        <v>6</v>
      </c>
      <c r="E4391" t="s">
        <v>30</v>
      </c>
      <c r="F4391" s="1" t="s">
        <v>147</v>
      </c>
      <c r="G4391" t="str">
        <f>VLOOKUP(A4391,Total!$A$1:$J$47,8,0)</f>
        <v>Upper: Textile 100 | Sole: Plastic 100</v>
      </c>
      <c r="H4391" s="6">
        <f>VLOOKUP(A4391,Total!$A$1:$J$47,9,0)</f>
        <v>60</v>
      </c>
      <c r="I4391" s="5">
        <f t="shared" si="136"/>
        <v>71.399999999999991</v>
      </c>
      <c r="J4391" s="5">
        <f t="shared" si="137"/>
        <v>142.79999999999998</v>
      </c>
    </row>
    <row r="4392" spans="1:10" x14ac:dyDescent="0.25">
      <c r="A4392" t="s">
        <v>96</v>
      </c>
      <c r="B4392" t="s">
        <v>97</v>
      </c>
      <c r="C4392">
        <v>2</v>
      </c>
      <c r="D4392">
        <v>6</v>
      </c>
      <c r="E4392" t="s">
        <v>30</v>
      </c>
      <c r="F4392" s="1" t="s">
        <v>14</v>
      </c>
      <c r="G4392" t="str">
        <f>VLOOKUP(A4392,Total!$A$1:$J$47,8,0)</f>
        <v>Upper: Textile 100 | Sole: Plastic 100</v>
      </c>
      <c r="H4392" s="6">
        <f>VLOOKUP(A4392,Total!$A$1:$J$47,9,0)</f>
        <v>60</v>
      </c>
      <c r="I4392" s="5">
        <f t="shared" si="136"/>
        <v>71.399999999999991</v>
      </c>
      <c r="J4392" s="5">
        <f t="shared" si="137"/>
        <v>142.79999999999998</v>
      </c>
    </row>
    <row r="4393" spans="1:10" x14ac:dyDescent="0.25">
      <c r="A4393" t="s">
        <v>96</v>
      </c>
      <c r="B4393" t="s">
        <v>97</v>
      </c>
      <c r="C4393">
        <v>2</v>
      </c>
      <c r="D4393">
        <v>6</v>
      </c>
      <c r="E4393" t="s">
        <v>30</v>
      </c>
      <c r="F4393" s="1" t="s">
        <v>147</v>
      </c>
      <c r="G4393" t="str">
        <f>VLOOKUP(A4393,Total!$A$1:$J$47,8,0)</f>
        <v>Upper: Textile 100 | Sole: Plastic 100</v>
      </c>
      <c r="H4393" s="6">
        <f>VLOOKUP(A4393,Total!$A$1:$J$47,9,0)</f>
        <v>60</v>
      </c>
      <c r="I4393" s="5">
        <f t="shared" si="136"/>
        <v>71.399999999999991</v>
      </c>
      <c r="J4393" s="5">
        <f t="shared" si="137"/>
        <v>142.79999999999998</v>
      </c>
    </row>
    <row r="4394" spans="1:10" x14ac:dyDescent="0.25">
      <c r="A4394" t="s">
        <v>96</v>
      </c>
      <c r="B4394" t="s">
        <v>97</v>
      </c>
      <c r="C4394">
        <v>2</v>
      </c>
      <c r="D4394">
        <v>6</v>
      </c>
      <c r="E4394" t="s">
        <v>30</v>
      </c>
      <c r="F4394" s="1" t="s">
        <v>14</v>
      </c>
      <c r="G4394" t="str">
        <f>VLOOKUP(A4394,Total!$A$1:$J$47,8,0)</f>
        <v>Upper: Textile 100 | Sole: Plastic 100</v>
      </c>
      <c r="H4394" s="6">
        <f>VLOOKUP(A4394,Total!$A$1:$J$47,9,0)</f>
        <v>60</v>
      </c>
      <c r="I4394" s="5">
        <f t="shared" si="136"/>
        <v>71.399999999999991</v>
      </c>
      <c r="J4394" s="5">
        <f t="shared" si="137"/>
        <v>142.79999999999998</v>
      </c>
    </row>
    <row r="4395" spans="1:10" x14ac:dyDescent="0.25">
      <c r="A4395" t="s">
        <v>58</v>
      </c>
      <c r="B4395" t="s">
        <v>59</v>
      </c>
      <c r="C4395">
        <v>2</v>
      </c>
      <c r="D4395">
        <v>6</v>
      </c>
      <c r="E4395" t="s">
        <v>30</v>
      </c>
      <c r="F4395" s="1" t="s">
        <v>147</v>
      </c>
      <c r="G4395" t="str">
        <f>VLOOKUP(A4395,Total!$A$1:$J$47,8,0)</f>
        <v>Upper: PU 100 | Sole: Thermoplastic Rubber 100</v>
      </c>
      <c r="H4395" s="6">
        <f>VLOOKUP(A4395,Total!$A$1:$J$47,9,0)</f>
        <v>55</v>
      </c>
      <c r="I4395" s="5">
        <f t="shared" si="136"/>
        <v>65.45</v>
      </c>
      <c r="J4395" s="5">
        <f t="shared" si="137"/>
        <v>130.9</v>
      </c>
    </row>
    <row r="4396" spans="1:10" x14ac:dyDescent="0.25">
      <c r="A4396" t="s">
        <v>123</v>
      </c>
      <c r="B4396" t="s">
        <v>124</v>
      </c>
      <c r="C4396">
        <v>4</v>
      </c>
      <c r="D4396">
        <v>6</v>
      </c>
      <c r="E4396" t="s">
        <v>30</v>
      </c>
      <c r="F4396" s="1" t="s">
        <v>147</v>
      </c>
      <c r="G4396" t="str">
        <f>VLOOKUP(A4396,Total!$A$1:$J$47,8,0)</f>
        <v>Upper: Synthetic Materials Lining And Sock: Synthetic Materials Outer: Other Synthetic Materials</v>
      </c>
      <c r="H4396" s="6">
        <f>VLOOKUP(A4396,Total!$A$1:$J$47,9,0)</f>
        <v>35</v>
      </c>
      <c r="I4396" s="5">
        <f t="shared" si="136"/>
        <v>41.65</v>
      </c>
      <c r="J4396" s="5">
        <f t="shared" si="137"/>
        <v>166.6</v>
      </c>
    </row>
    <row r="4397" spans="1:10" x14ac:dyDescent="0.25">
      <c r="A4397" t="s">
        <v>134</v>
      </c>
      <c r="B4397" t="s">
        <v>135</v>
      </c>
      <c r="C4397">
        <v>10</v>
      </c>
      <c r="D4397">
        <v>6</v>
      </c>
      <c r="E4397" t="s">
        <v>30</v>
      </c>
      <c r="F4397" s="1" t="s">
        <v>14</v>
      </c>
      <c r="G4397" t="str">
        <f>VLOOKUP(A4397,Total!$A$1:$J$47,8,0)</f>
        <v>Upper: Polyester 100 | Sole: Rubber 100</v>
      </c>
      <c r="H4397" s="6">
        <f>VLOOKUP(A4397,Total!$A$1:$J$47,9,0)</f>
        <v>28</v>
      </c>
      <c r="I4397" s="5">
        <f t="shared" si="136"/>
        <v>33.32</v>
      </c>
      <c r="J4397" s="5">
        <f t="shared" si="137"/>
        <v>333.2</v>
      </c>
    </row>
    <row r="4398" spans="1:10" x14ac:dyDescent="0.25">
      <c r="A4398" t="s">
        <v>114</v>
      </c>
      <c r="B4398" t="s">
        <v>115</v>
      </c>
      <c r="C4398">
        <v>4</v>
      </c>
      <c r="D4398">
        <v>6</v>
      </c>
      <c r="E4398" t="s">
        <v>30</v>
      </c>
      <c r="F4398" s="1" t="s">
        <v>148</v>
      </c>
      <c r="G4398" t="str">
        <f>VLOOKUP(A4398,Total!$A$1:$J$47,8,0)</f>
        <v>Upper: PU 100 | Sole: Rubber 100</v>
      </c>
      <c r="H4398" s="6">
        <f>VLOOKUP(A4398,Total!$A$1:$J$47,9,0)</f>
        <v>60</v>
      </c>
      <c r="I4398" s="5">
        <f t="shared" si="136"/>
        <v>71.399999999999991</v>
      </c>
      <c r="J4398" s="5">
        <f t="shared" si="137"/>
        <v>285.59999999999997</v>
      </c>
    </row>
    <row r="4399" spans="1:10" x14ac:dyDescent="0.25">
      <c r="A4399" t="s">
        <v>46</v>
      </c>
      <c r="B4399" t="s">
        <v>47</v>
      </c>
      <c r="C4399">
        <v>6</v>
      </c>
      <c r="D4399">
        <v>6</v>
      </c>
      <c r="E4399" t="s">
        <v>30</v>
      </c>
      <c r="F4399" s="1" t="s">
        <v>147</v>
      </c>
      <c r="G4399" t="str">
        <f>VLOOKUP(A4399,Total!$A$1:$J$47,8,0)</f>
        <v>Upper: PU 100 | Sole: Rubber 100</v>
      </c>
      <c r="H4399" s="6">
        <f>VLOOKUP(A4399,Total!$A$1:$J$47,9,0)</f>
        <v>55</v>
      </c>
      <c r="I4399" s="5">
        <f t="shared" si="136"/>
        <v>65.45</v>
      </c>
      <c r="J4399" s="5">
        <f t="shared" si="137"/>
        <v>392.70000000000005</v>
      </c>
    </row>
    <row r="4400" spans="1:10" x14ac:dyDescent="0.25">
      <c r="A4400" t="s">
        <v>110</v>
      </c>
      <c r="B4400" t="s">
        <v>111</v>
      </c>
      <c r="C4400">
        <v>9</v>
      </c>
      <c r="D4400">
        <v>6</v>
      </c>
      <c r="E4400" t="s">
        <v>30</v>
      </c>
      <c r="F4400" s="1" t="s">
        <v>147</v>
      </c>
      <c r="G4400" t="str">
        <f>VLOOKUP(A4400,Total!$A$1:$J$47,8,0)</f>
        <v>Upper: Satin 100 | Sole: Rubber 100</v>
      </c>
      <c r="H4400" s="6">
        <f>VLOOKUP(A4400,Total!$A$1:$J$47,9,0)</f>
        <v>35</v>
      </c>
      <c r="I4400" s="5">
        <f t="shared" si="136"/>
        <v>41.65</v>
      </c>
      <c r="J4400" s="5">
        <f t="shared" si="137"/>
        <v>374.84999999999997</v>
      </c>
    </row>
    <row r="4401" spans="1:10" x14ac:dyDescent="0.25">
      <c r="A4401" t="s">
        <v>110</v>
      </c>
      <c r="B4401" t="s">
        <v>111</v>
      </c>
      <c r="C4401">
        <v>9</v>
      </c>
      <c r="D4401">
        <v>6</v>
      </c>
      <c r="E4401" t="s">
        <v>30</v>
      </c>
      <c r="F4401" s="1" t="s">
        <v>20</v>
      </c>
      <c r="G4401" t="str">
        <f>VLOOKUP(A4401,Total!$A$1:$J$47,8,0)</f>
        <v>Upper: Satin 100 | Sole: Rubber 100</v>
      </c>
      <c r="H4401" s="6">
        <f>VLOOKUP(A4401,Total!$A$1:$J$47,9,0)</f>
        <v>35</v>
      </c>
      <c r="I4401" s="5">
        <f t="shared" si="136"/>
        <v>41.65</v>
      </c>
      <c r="J4401" s="5">
        <f t="shared" si="137"/>
        <v>374.84999999999997</v>
      </c>
    </row>
    <row r="4402" spans="1:10" x14ac:dyDescent="0.25">
      <c r="A4402" t="s">
        <v>61</v>
      </c>
      <c r="B4402" t="s">
        <v>62</v>
      </c>
      <c r="C4402">
        <v>4</v>
      </c>
      <c r="D4402">
        <v>6</v>
      </c>
      <c r="E4402" t="s">
        <v>30</v>
      </c>
      <c r="F4402" s="1" t="s">
        <v>31</v>
      </c>
      <c r="G4402" t="str">
        <f>VLOOKUP(A4402,Total!$A$1:$J$47,8,0)</f>
        <v>Upper: PU 100 | Sole: Rubber 100</v>
      </c>
      <c r="H4402" s="6">
        <f>VLOOKUP(A4402,Total!$A$1:$J$47,9,0)</f>
        <v>55</v>
      </c>
      <c r="I4402" s="5">
        <f t="shared" si="136"/>
        <v>65.45</v>
      </c>
      <c r="J4402" s="5">
        <f t="shared" si="137"/>
        <v>261.8</v>
      </c>
    </row>
    <row r="4403" spans="1:10" x14ac:dyDescent="0.25">
      <c r="A4403" t="s">
        <v>132</v>
      </c>
      <c r="B4403" t="s">
        <v>133</v>
      </c>
      <c r="C4403">
        <v>4</v>
      </c>
      <c r="D4403">
        <v>7</v>
      </c>
      <c r="E4403" t="s">
        <v>30</v>
      </c>
      <c r="F4403" s="1" t="s">
        <v>147</v>
      </c>
      <c r="G4403" t="str">
        <f>VLOOKUP(A4403,Total!$A$1:$J$47,8,0)</f>
        <v>Upper: PU 100 | Sole: Rubber 100</v>
      </c>
      <c r="H4403" s="6">
        <f>VLOOKUP(A4403,Total!$A$1:$J$47,9,0)</f>
        <v>55</v>
      </c>
      <c r="I4403" s="5">
        <f t="shared" si="136"/>
        <v>65.45</v>
      </c>
      <c r="J4403" s="5">
        <f t="shared" si="137"/>
        <v>261.8</v>
      </c>
    </row>
    <row r="4404" spans="1:10" x14ac:dyDescent="0.25">
      <c r="A4404" t="s">
        <v>92</v>
      </c>
      <c r="B4404" t="s">
        <v>93</v>
      </c>
      <c r="C4404">
        <v>5</v>
      </c>
      <c r="D4404">
        <v>7</v>
      </c>
      <c r="E4404" t="s">
        <v>30</v>
      </c>
      <c r="F4404" s="1" t="s">
        <v>147</v>
      </c>
      <c r="G4404" t="str">
        <f>VLOOKUP(A4404,Total!$A$1:$J$47,8,0)</f>
        <v>Upper: PU 100 | Sole: Rubber 100</v>
      </c>
      <c r="H4404" s="6">
        <f>VLOOKUP(A4404,Total!$A$1:$J$47,9,0)</f>
        <v>60</v>
      </c>
      <c r="I4404" s="5">
        <f t="shared" si="136"/>
        <v>71.399999999999991</v>
      </c>
      <c r="J4404" s="5">
        <f t="shared" si="137"/>
        <v>356.99999999999994</v>
      </c>
    </row>
    <row r="4405" spans="1:10" x14ac:dyDescent="0.25">
      <c r="A4405" t="s">
        <v>92</v>
      </c>
      <c r="B4405" t="s">
        <v>93</v>
      </c>
      <c r="C4405">
        <v>5</v>
      </c>
      <c r="D4405">
        <v>7</v>
      </c>
      <c r="E4405" t="s">
        <v>30</v>
      </c>
      <c r="F4405" s="1" t="s">
        <v>20</v>
      </c>
      <c r="G4405" t="str">
        <f>VLOOKUP(A4405,Total!$A$1:$J$47,8,0)</f>
        <v>Upper: PU 100 | Sole: Rubber 100</v>
      </c>
      <c r="H4405" s="6">
        <f>VLOOKUP(A4405,Total!$A$1:$J$47,9,0)</f>
        <v>60</v>
      </c>
      <c r="I4405" s="5">
        <f t="shared" si="136"/>
        <v>71.399999999999991</v>
      </c>
      <c r="J4405" s="5">
        <f t="shared" si="137"/>
        <v>356.99999999999994</v>
      </c>
    </row>
    <row r="4406" spans="1:10" x14ac:dyDescent="0.25">
      <c r="A4406" t="s">
        <v>128</v>
      </c>
      <c r="B4406" t="s">
        <v>129</v>
      </c>
      <c r="C4406">
        <v>5</v>
      </c>
      <c r="D4406">
        <v>7</v>
      </c>
      <c r="E4406" t="s">
        <v>30</v>
      </c>
      <c r="F4406" s="1" t="s">
        <v>14</v>
      </c>
      <c r="G4406" t="str">
        <f>VLOOKUP(A4406,Total!$A$1:$J$47,8,0)</f>
        <v>Upper: PU 100 | Sole: Rubber 100</v>
      </c>
      <c r="H4406" s="6">
        <f>VLOOKUP(A4406,Total!$A$1:$J$47,9,0)</f>
        <v>60</v>
      </c>
      <c r="I4406" s="5">
        <f t="shared" si="136"/>
        <v>71.399999999999991</v>
      </c>
      <c r="J4406" s="5">
        <f t="shared" si="137"/>
        <v>356.99999999999994</v>
      </c>
    </row>
    <row r="4407" spans="1:10" x14ac:dyDescent="0.25">
      <c r="A4407" t="s">
        <v>96</v>
      </c>
      <c r="B4407" t="s">
        <v>97</v>
      </c>
      <c r="C4407">
        <v>2</v>
      </c>
      <c r="D4407">
        <v>7</v>
      </c>
      <c r="E4407" t="s">
        <v>30</v>
      </c>
      <c r="F4407" s="1" t="s">
        <v>148</v>
      </c>
      <c r="G4407" t="str">
        <f>VLOOKUP(A4407,Total!$A$1:$J$47,8,0)</f>
        <v>Upper: Textile 100 | Sole: Plastic 100</v>
      </c>
      <c r="H4407" s="6">
        <f>VLOOKUP(A4407,Total!$A$1:$J$47,9,0)</f>
        <v>60</v>
      </c>
      <c r="I4407" s="5">
        <f t="shared" si="136"/>
        <v>71.399999999999991</v>
      </c>
      <c r="J4407" s="5">
        <f t="shared" si="137"/>
        <v>142.79999999999998</v>
      </c>
    </row>
    <row r="4408" spans="1:10" x14ac:dyDescent="0.25">
      <c r="A4408" t="s">
        <v>99</v>
      </c>
      <c r="B4408" t="s">
        <v>100</v>
      </c>
      <c r="C4408">
        <v>12</v>
      </c>
      <c r="D4408">
        <v>7</v>
      </c>
      <c r="E4408" t="s">
        <v>30</v>
      </c>
      <c r="F4408" s="1" t="s">
        <v>148</v>
      </c>
      <c r="G4408" t="str">
        <f>VLOOKUP(A4408,Total!$A$1:$J$47,8,0)</f>
        <v>Upper: Satin 100 | Sole: Rubber 100</v>
      </c>
      <c r="H4408" s="6">
        <f>VLOOKUP(A4408,Total!$A$1:$J$47,9,0)</f>
        <v>30</v>
      </c>
      <c r="I4408" s="5">
        <f t="shared" si="136"/>
        <v>35.699999999999996</v>
      </c>
      <c r="J4408" s="5">
        <f t="shared" si="137"/>
        <v>428.4</v>
      </c>
    </row>
    <row r="4409" spans="1:10" x14ac:dyDescent="0.25">
      <c r="A4409" t="s">
        <v>96</v>
      </c>
      <c r="B4409" t="s">
        <v>97</v>
      </c>
      <c r="C4409">
        <v>2</v>
      </c>
      <c r="D4409">
        <v>7</v>
      </c>
      <c r="E4409" t="s">
        <v>30</v>
      </c>
      <c r="F4409" s="1" t="s">
        <v>14</v>
      </c>
      <c r="G4409" t="str">
        <f>VLOOKUP(A4409,Total!$A$1:$J$47,8,0)</f>
        <v>Upper: Textile 100 | Sole: Plastic 100</v>
      </c>
      <c r="H4409" s="6">
        <f>VLOOKUP(A4409,Total!$A$1:$J$47,9,0)</f>
        <v>60</v>
      </c>
      <c r="I4409" s="5">
        <f t="shared" si="136"/>
        <v>71.399999999999991</v>
      </c>
      <c r="J4409" s="5">
        <f t="shared" si="137"/>
        <v>142.79999999999998</v>
      </c>
    </row>
    <row r="4410" spans="1:10" x14ac:dyDescent="0.25">
      <c r="A4410" t="s">
        <v>96</v>
      </c>
      <c r="B4410" t="s">
        <v>97</v>
      </c>
      <c r="C4410">
        <v>2</v>
      </c>
      <c r="D4410">
        <v>7</v>
      </c>
      <c r="E4410" t="s">
        <v>30</v>
      </c>
      <c r="F4410" s="1" t="s">
        <v>147</v>
      </c>
      <c r="G4410" t="str">
        <f>VLOOKUP(A4410,Total!$A$1:$J$47,8,0)</f>
        <v>Upper: Textile 100 | Sole: Plastic 100</v>
      </c>
      <c r="H4410" s="6">
        <f>VLOOKUP(A4410,Total!$A$1:$J$47,9,0)</f>
        <v>60</v>
      </c>
      <c r="I4410" s="5">
        <f t="shared" si="136"/>
        <v>71.399999999999991</v>
      </c>
      <c r="J4410" s="5">
        <f t="shared" si="137"/>
        <v>142.79999999999998</v>
      </c>
    </row>
    <row r="4411" spans="1:10" x14ac:dyDescent="0.25">
      <c r="A4411" t="s">
        <v>96</v>
      </c>
      <c r="B4411" t="s">
        <v>97</v>
      </c>
      <c r="C4411">
        <v>2</v>
      </c>
      <c r="D4411">
        <v>7</v>
      </c>
      <c r="E4411" t="s">
        <v>30</v>
      </c>
      <c r="F4411" s="1" t="s">
        <v>147</v>
      </c>
      <c r="G4411" t="str">
        <f>VLOOKUP(A4411,Total!$A$1:$J$47,8,0)</f>
        <v>Upper: Textile 100 | Sole: Plastic 100</v>
      </c>
      <c r="H4411" s="6">
        <f>VLOOKUP(A4411,Total!$A$1:$J$47,9,0)</f>
        <v>60</v>
      </c>
      <c r="I4411" s="5">
        <f t="shared" si="136"/>
        <v>71.399999999999991</v>
      </c>
      <c r="J4411" s="5">
        <f t="shared" si="137"/>
        <v>142.79999999999998</v>
      </c>
    </row>
    <row r="4412" spans="1:10" x14ac:dyDescent="0.25">
      <c r="A4412" t="s">
        <v>96</v>
      </c>
      <c r="B4412" t="s">
        <v>97</v>
      </c>
      <c r="C4412">
        <v>2</v>
      </c>
      <c r="D4412">
        <v>7</v>
      </c>
      <c r="E4412" t="s">
        <v>30</v>
      </c>
      <c r="F4412" s="1" t="s">
        <v>14</v>
      </c>
      <c r="G4412" t="str">
        <f>VLOOKUP(A4412,Total!$A$1:$J$47,8,0)</f>
        <v>Upper: Textile 100 | Sole: Plastic 100</v>
      </c>
      <c r="H4412" s="6">
        <f>VLOOKUP(A4412,Total!$A$1:$J$47,9,0)</f>
        <v>60</v>
      </c>
      <c r="I4412" s="5">
        <f t="shared" si="136"/>
        <v>71.399999999999991</v>
      </c>
      <c r="J4412" s="5">
        <f t="shared" si="137"/>
        <v>142.79999999999998</v>
      </c>
    </row>
    <row r="4413" spans="1:10" x14ac:dyDescent="0.25">
      <c r="A4413" t="s">
        <v>96</v>
      </c>
      <c r="B4413" t="s">
        <v>97</v>
      </c>
      <c r="C4413">
        <v>2</v>
      </c>
      <c r="D4413">
        <v>7</v>
      </c>
      <c r="E4413" t="s">
        <v>30</v>
      </c>
      <c r="F4413" s="1" t="s">
        <v>20</v>
      </c>
      <c r="G4413" t="str">
        <f>VLOOKUP(A4413,Total!$A$1:$J$47,8,0)</f>
        <v>Upper: Textile 100 | Sole: Plastic 100</v>
      </c>
      <c r="H4413" s="6">
        <f>VLOOKUP(A4413,Total!$A$1:$J$47,9,0)</f>
        <v>60</v>
      </c>
      <c r="I4413" s="5">
        <f t="shared" si="136"/>
        <v>71.399999999999991</v>
      </c>
      <c r="J4413" s="5">
        <f t="shared" si="137"/>
        <v>142.79999999999998</v>
      </c>
    </row>
    <row r="4414" spans="1:10" x14ac:dyDescent="0.25">
      <c r="A4414" t="s">
        <v>96</v>
      </c>
      <c r="B4414" t="s">
        <v>97</v>
      </c>
      <c r="C4414">
        <v>2</v>
      </c>
      <c r="D4414">
        <v>7</v>
      </c>
      <c r="E4414" t="s">
        <v>30</v>
      </c>
      <c r="F4414" s="1" t="s">
        <v>14</v>
      </c>
      <c r="G4414" t="str">
        <f>VLOOKUP(A4414,Total!$A$1:$J$47,8,0)</f>
        <v>Upper: Textile 100 | Sole: Plastic 100</v>
      </c>
      <c r="H4414" s="6">
        <f>VLOOKUP(A4414,Total!$A$1:$J$47,9,0)</f>
        <v>60</v>
      </c>
      <c r="I4414" s="5">
        <f t="shared" si="136"/>
        <v>71.399999999999991</v>
      </c>
      <c r="J4414" s="5">
        <f t="shared" si="137"/>
        <v>142.79999999999998</v>
      </c>
    </row>
    <row r="4415" spans="1:10" x14ac:dyDescent="0.25">
      <c r="A4415" t="s">
        <v>96</v>
      </c>
      <c r="B4415" t="s">
        <v>97</v>
      </c>
      <c r="C4415">
        <v>2</v>
      </c>
      <c r="D4415">
        <v>7</v>
      </c>
      <c r="E4415" t="s">
        <v>30</v>
      </c>
      <c r="F4415" s="1" t="s">
        <v>20</v>
      </c>
      <c r="G4415" t="str">
        <f>VLOOKUP(A4415,Total!$A$1:$J$47,8,0)</f>
        <v>Upper: Textile 100 | Sole: Plastic 100</v>
      </c>
      <c r="H4415" s="6">
        <f>VLOOKUP(A4415,Total!$A$1:$J$47,9,0)</f>
        <v>60</v>
      </c>
      <c r="I4415" s="5">
        <f t="shared" si="136"/>
        <v>71.399999999999991</v>
      </c>
      <c r="J4415" s="5">
        <f t="shared" si="137"/>
        <v>142.79999999999998</v>
      </c>
    </row>
    <row r="4416" spans="1:10" x14ac:dyDescent="0.25">
      <c r="A4416" t="s">
        <v>96</v>
      </c>
      <c r="B4416" t="s">
        <v>97</v>
      </c>
      <c r="C4416">
        <v>2</v>
      </c>
      <c r="D4416">
        <v>7</v>
      </c>
      <c r="E4416" t="s">
        <v>30</v>
      </c>
      <c r="F4416" s="1" t="s">
        <v>147</v>
      </c>
      <c r="G4416" t="str">
        <f>VLOOKUP(A4416,Total!$A$1:$J$47,8,0)</f>
        <v>Upper: Textile 100 | Sole: Plastic 100</v>
      </c>
      <c r="H4416" s="6">
        <f>VLOOKUP(A4416,Total!$A$1:$J$47,9,0)</f>
        <v>60</v>
      </c>
      <c r="I4416" s="5">
        <f t="shared" si="136"/>
        <v>71.399999999999991</v>
      </c>
      <c r="J4416" s="5">
        <f t="shared" si="137"/>
        <v>142.79999999999998</v>
      </c>
    </row>
    <row r="4417" spans="1:10" x14ac:dyDescent="0.25">
      <c r="A4417" t="s">
        <v>96</v>
      </c>
      <c r="B4417" t="s">
        <v>97</v>
      </c>
      <c r="C4417">
        <v>2</v>
      </c>
      <c r="D4417">
        <v>7</v>
      </c>
      <c r="E4417" t="s">
        <v>30</v>
      </c>
      <c r="F4417" s="1" t="s">
        <v>147</v>
      </c>
      <c r="G4417" t="str">
        <f>VLOOKUP(A4417,Total!$A$1:$J$47,8,0)</f>
        <v>Upper: Textile 100 | Sole: Plastic 100</v>
      </c>
      <c r="H4417" s="6">
        <f>VLOOKUP(A4417,Total!$A$1:$J$47,9,0)</f>
        <v>60</v>
      </c>
      <c r="I4417" s="5">
        <f t="shared" si="136"/>
        <v>71.399999999999991</v>
      </c>
      <c r="J4417" s="5">
        <f t="shared" si="137"/>
        <v>142.79999999999998</v>
      </c>
    </row>
    <row r="4418" spans="1:10" x14ac:dyDescent="0.25">
      <c r="A4418" t="s">
        <v>96</v>
      </c>
      <c r="B4418" t="s">
        <v>97</v>
      </c>
      <c r="C4418">
        <v>2</v>
      </c>
      <c r="D4418">
        <v>7</v>
      </c>
      <c r="E4418" t="s">
        <v>30</v>
      </c>
      <c r="F4418" s="1" t="s">
        <v>147</v>
      </c>
      <c r="G4418" t="str">
        <f>VLOOKUP(A4418,Total!$A$1:$J$47,8,0)</f>
        <v>Upper: Textile 100 | Sole: Plastic 100</v>
      </c>
      <c r="H4418" s="6">
        <f>VLOOKUP(A4418,Total!$A$1:$J$47,9,0)</f>
        <v>60</v>
      </c>
      <c r="I4418" s="5">
        <f t="shared" si="136"/>
        <v>71.399999999999991</v>
      </c>
      <c r="J4418" s="5">
        <f t="shared" si="137"/>
        <v>142.79999999999998</v>
      </c>
    </row>
    <row r="4419" spans="1:10" x14ac:dyDescent="0.25">
      <c r="A4419" t="s">
        <v>96</v>
      </c>
      <c r="B4419" t="s">
        <v>97</v>
      </c>
      <c r="C4419">
        <v>2</v>
      </c>
      <c r="D4419">
        <v>7</v>
      </c>
      <c r="E4419" t="s">
        <v>30</v>
      </c>
      <c r="F4419" s="1" t="s">
        <v>147</v>
      </c>
      <c r="G4419" t="str">
        <f>VLOOKUP(A4419,Total!$A$1:$J$47,8,0)</f>
        <v>Upper: Textile 100 | Sole: Plastic 100</v>
      </c>
      <c r="H4419" s="6">
        <f>VLOOKUP(A4419,Total!$A$1:$J$47,9,0)</f>
        <v>60</v>
      </c>
      <c r="I4419" s="5">
        <f t="shared" ref="I4419:I4482" si="138">H4419*1.19</f>
        <v>71.399999999999991</v>
      </c>
      <c r="J4419" s="5">
        <f t="shared" ref="J4419:J4482" si="139">I4419*C4419</f>
        <v>142.79999999999998</v>
      </c>
    </row>
    <row r="4420" spans="1:10" x14ac:dyDescent="0.25">
      <c r="A4420" t="s">
        <v>96</v>
      </c>
      <c r="B4420" t="s">
        <v>97</v>
      </c>
      <c r="C4420">
        <v>2</v>
      </c>
      <c r="D4420">
        <v>7</v>
      </c>
      <c r="E4420" t="s">
        <v>30</v>
      </c>
      <c r="F4420" s="1" t="s">
        <v>14</v>
      </c>
      <c r="G4420" t="str">
        <f>VLOOKUP(A4420,Total!$A$1:$J$47,8,0)</f>
        <v>Upper: Textile 100 | Sole: Plastic 100</v>
      </c>
      <c r="H4420" s="6">
        <f>VLOOKUP(A4420,Total!$A$1:$J$47,9,0)</f>
        <v>60</v>
      </c>
      <c r="I4420" s="5">
        <f t="shared" si="138"/>
        <v>71.399999999999991</v>
      </c>
      <c r="J4420" s="5">
        <f t="shared" si="139"/>
        <v>142.79999999999998</v>
      </c>
    </row>
    <row r="4421" spans="1:10" x14ac:dyDescent="0.25">
      <c r="A4421" t="s">
        <v>96</v>
      </c>
      <c r="B4421" t="s">
        <v>97</v>
      </c>
      <c r="C4421">
        <v>2</v>
      </c>
      <c r="D4421">
        <v>7</v>
      </c>
      <c r="E4421" t="s">
        <v>30</v>
      </c>
      <c r="F4421" s="1" t="s">
        <v>20</v>
      </c>
      <c r="G4421" t="str">
        <f>VLOOKUP(A4421,Total!$A$1:$J$47,8,0)</f>
        <v>Upper: Textile 100 | Sole: Plastic 100</v>
      </c>
      <c r="H4421" s="6">
        <f>VLOOKUP(A4421,Total!$A$1:$J$47,9,0)</f>
        <v>60</v>
      </c>
      <c r="I4421" s="5">
        <f t="shared" si="138"/>
        <v>71.399999999999991</v>
      </c>
      <c r="J4421" s="5">
        <f t="shared" si="139"/>
        <v>142.79999999999998</v>
      </c>
    </row>
    <row r="4422" spans="1:10" x14ac:dyDescent="0.25">
      <c r="A4422" t="s">
        <v>80</v>
      </c>
      <c r="B4422" t="s">
        <v>81</v>
      </c>
      <c r="C4422">
        <v>6</v>
      </c>
      <c r="D4422">
        <v>7</v>
      </c>
      <c r="E4422" t="s">
        <v>30</v>
      </c>
      <c r="F4422" s="1" t="s">
        <v>20</v>
      </c>
      <c r="G4422" t="str">
        <f>VLOOKUP(A4422,Total!$A$1:$J$47,8,0)</f>
        <v>Upper: PU 100 | Sole: Rubber 100</v>
      </c>
      <c r="H4422" s="6">
        <f>VLOOKUP(A4422,Total!$A$1:$J$47,9,0)</f>
        <v>50</v>
      </c>
      <c r="I4422" s="5">
        <f t="shared" si="138"/>
        <v>59.5</v>
      </c>
      <c r="J4422" s="5">
        <f t="shared" si="139"/>
        <v>357</v>
      </c>
    </row>
    <row r="4423" spans="1:10" x14ac:dyDescent="0.25">
      <c r="A4423" t="s">
        <v>117</v>
      </c>
      <c r="B4423" t="s">
        <v>118</v>
      </c>
      <c r="C4423">
        <v>6</v>
      </c>
      <c r="D4423">
        <v>7</v>
      </c>
      <c r="E4423" t="s">
        <v>30</v>
      </c>
      <c r="F4423" s="1" t="s">
        <v>20</v>
      </c>
      <c r="G4423" t="str">
        <f>VLOOKUP(A4423,Total!$A$1:$J$47,8,0)</f>
        <v>Upper: Textile 100 | Sole: Rubber 100</v>
      </c>
      <c r="H4423" s="6">
        <f>VLOOKUP(A4423,Total!$A$1:$J$47,9,0)</f>
        <v>60</v>
      </c>
      <c r="I4423" s="5">
        <f t="shared" si="138"/>
        <v>71.399999999999991</v>
      </c>
      <c r="J4423" s="5">
        <f t="shared" si="139"/>
        <v>428.4</v>
      </c>
    </row>
    <row r="4424" spans="1:10" x14ac:dyDescent="0.25">
      <c r="A4424" t="s">
        <v>70</v>
      </c>
      <c r="B4424" t="s">
        <v>71</v>
      </c>
      <c r="C4424">
        <v>5</v>
      </c>
      <c r="D4424">
        <v>7</v>
      </c>
      <c r="E4424" t="s">
        <v>30</v>
      </c>
      <c r="F4424" s="1" t="s">
        <v>20</v>
      </c>
      <c r="G4424" t="str">
        <f>VLOOKUP(A4424,Total!$A$1:$J$47,8,0)</f>
        <v>Upper: Polyester 100 | Sole: Rubber 100</v>
      </c>
      <c r="H4424" s="6">
        <f>VLOOKUP(A4424,Total!$A$1:$J$47,9,0)</f>
        <v>60</v>
      </c>
      <c r="I4424" s="5">
        <f t="shared" si="138"/>
        <v>71.399999999999991</v>
      </c>
      <c r="J4424" s="5">
        <f t="shared" si="139"/>
        <v>356.99999999999994</v>
      </c>
    </row>
    <row r="4425" spans="1:10" x14ac:dyDescent="0.25">
      <c r="A4425" t="s">
        <v>70</v>
      </c>
      <c r="B4425" t="s">
        <v>71</v>
      </c>
      <c r="C4425">
        <v>5</v>
      </c>
      <c r="D4425">
        <v>7</v>
      </c>
      <c r="E4425" t="s">
        <v>30</v>
      </c>
      <c r="F4425" s="1" t="s">
        <v>14</v>
      </c>
      <c r="G4425" t="str">
        <f>VLOOKUP(A4425,Total!$A$1:$J$47,8,0)</f>
        <v>Upper: Polyester 100 | Sole: Rubber 100</v>
      </c>
      <c r="H4425" s="6">
        <f>VLOOKUP(A4425,Total!$A$1:$J$47,9,0)</f>
        <v>60</v>
      </c>
      <c r="I4425" s="5">
        <f t="shared" si="138"/>
        <v>71.399999999999991</v>
      </c>
      <c r="J4425" s="5">
        <f t="shared" si="139"/>
        <v>356.99999999999994</v>
      </c>
    </row>
    <row r="4426" spans="1:10" x14ac:dyDescent="0.25">
      <c r="A4426" t="s">
        <v>80</v>
      </c>
      <c r="B4426" t="s">
        <v>81</v>
      </c>
      <c r="C4426">
        <v>6</v>
      </c>
      <c r="D4426">
        <v>8</v>
      </c>
      <c r="E4426" t="s">
        <v>30</v>
      </c>
      <c r="F4426" s="1" t="s">
        <v>20</v>
      </c>
      <c r="G4426" t="str">
        <f>VLOOKUP(A4426,Total!$A$1:$J$47,8,0)</f>
        <v>Upper: PU 100 | Sole: Rubber 100</v>
      </c>
      <c r="H4426" s="6">
        <f>VLOOKUP(A4426,Total!$A$1:$J$47,9,0)</f>
        <v>50</v>
      </c>
      <c r="I4426" s="5">
        <f t="shared" si="138"/>
        <v>59.5</v>
      </c>
      <c r="J4426" s="5">
        <f t="shared" si="139"/>
        <v>357</v>
      </c>
    </row>
    <row r="4427" spans="1:10" x14ac:dyDescent="0.25">
      <c r="A4427" t="s">
        <v>80</v>
      </c>
      <c r="B4427" t="s">
        <v>81</v>
      </c>
      <c r="C4427">
        <v>6</v>
      </c>
      <c r="D4427">
        <v>8</v>
      </c>
      <c r="E4427" t="s">
        <v>30</v>
      </c>
      <c r="F4427" s="1" t="s">
        <v>14</v>
      </c>
      <c r="G4427" t="str">
        <f>VLOOKUP(A4427,Total!$A$1:$J$47,8,0)</f>
        <v>Upper: PU 100 | Sole: Rubber 100</v>
      </c>
      <c r="H4427" s="6">
        <f>VLOOKUP(A4427,Total!$A$1:$J$47,9,0)</f>
        <v>50</v>
      </c>
      <c r="I4427" s="5">
        <f t="shared" si="138"/>
        <v>59.5</v>
      </c>
      <c r="J4427" s="5">
        <f t="shared" si="139"/>
        <v>357</v>
      </c>
    </row>
    <row r="4428" spans="1:10" x14ac:dyDescent="0.25">
      <c r="A4428" t="s">
        <v>117</v>
      </c>
      <c r="B4428" t="s">
        <v>118</v>
      </c>
      <c r="C4428">
        <v>6</v>
      </c>
      <c r="D4428">
        <v>8</v>
      </c>
      <c r="E4428" t="s">
        <v>30</v>
      </c>
      <c r="F4428" s="1" t="s">
        <v>20</v>
      </c>
      <c r="G4428" t="str">
        <f>VLOOKUP(A4428,Total!$A$1:$J$47,8,0)</f>
        <v>Upper: Textile 100 | Sole: Rubber 100</v>
      </c>
      <c r="H4428" s="6">
        <f>VLOOKUP(A4428,Total!$A$1:$J$47,9,0)</f>
        <v>60</v>
      </c>
      <c r="I4428" s="5">
        <f t="shared" si="138"/>
        <v>71.399999999999991</v>
      </c>
      <c r="J4428" s="5">
        <f t="shared" si="139"/>
        <v>428.4</v>
      </c>
    </row>
    <row r="4429" spans="1:10" x14ac:dyDescent="0.25">
      <c r="A4429" t="s">
        <v>117</v>
      </c>
      <c r="B4429" t="s">
        <v>118</v>
      </c>
      <c r="C4429">
        <v>6</v>
      </c>
      <c r="D4429">
        <v>8</v>
      </c>
      <c r="E4429" t="s">
        <v>30</v>
      </c>
      <c r="F4429" s="1" t="s">
        <v>14</v>
      </c>
      <c r="G4429" t="str">
        <f>VLOOKUP(A4429,Total!$A$1:$J$47,8,0)</f>
        <v>Upper: Textile 100 | Sole: Rubber 100</v>
      </c>
      <c r="H4429" s="6">
        <f>VLOOKUP(A4429,Total!$A$1:$J$47,9,0)</f>
        <v>60</v>
      </c>
      <c r="I4429" s="5">
        <f t="shared" si="138"/>
        <v>71.399999999999991</v>
      </c>
      <c r="J4429" s="5">
        <f t="shared" si="139"/>
        <v>428.4</v>
      </c>
    </row>
    <row r="4430" spans="1:10" x14ac:dyDescent="0.25">
      <c r="A4430" t="s">
        <v>117</v>
      </c>
      <c r="B4430" t="s">
        <v>118</v>
      </c>
      <c r="C4430">
        <v>6</v>
      </c>
      <c r="D4430">
        <v>8</v>
      </c>
      <c r="E4430" t="s">
        <v>30</v>
      </c>
      <c r="F4430" s="1" t="s">
        <v>20</v>
      </c>
      <c r="G4430" t="str">
        <f>VLOOKUP(A4430,Total!$A$1:$J$47,8,0)</f>
        <v>Upper: Textile 100 | Sole: Rubber 100</v>
      </c>
      <c r="H4430" s="6">
        <f>VLOOKUP(A4430,Total!$A$1:$J$47,9,0)</f>
        <v>60</v>
      </c>
      <c r="I4430" s="5">
        <f t="shared" si="138"/>
        <v>71.399999999999991</v>
      </c>
      <c r="J4430" s="5">
        <f t="shared" si="139"/>
        <v>428.4</v>
      </c>
    </row>
    <row r="4431" spans="1:10" x14ac:dyDescent="0.25">
      <c r="A4431" t="s">
        <v>117</v>
      </c>
      <c r="B4431" t="s">
        <v>118</v>
      </c>
      <c r="C4431">
        <v>6</v>
      </c>
      <c r="D4431">
        <v>8</v>
      </c>
      <c r="E4431" t="s">
        <v>30</v>
      </c>
      <c r="F4431" s="1" t="s">
        <v>147</v>
      </c>
      <c r="G4431" t="str">
        <f>VLOOKUP(A4431,Total!$A$1:$J$47,8,0)</f>
        <v>Upper: Textile 100 | Sole: Rubber 100</v>
      </c>
      <c r="H4431" s="6">
        <f>VLOOKUP(A4431,Total!$A$1:$J$47,9,0)</f>
        <v>60</v>
      </c>
      <c r="I4431" s="5">
        <f t="shared" si="138"/>
        <v>71.399999999999991</v>
      </c>
      <c r="J4431" s="5">
        <f t="shared" si="139"/>
        <v>428.4</v>
      </c>
    </row>
    <row r="4432" spans="1:10" x14ac:dyDescent="0.25">
      <c r="A4432" t="s">
        <v>117</v>
      </c>
      <c r="B4432" t="s">
        <v>118</v>
      </c>
      <c r="C4432">
        <v>6</v>
      </c>
      <c r="D4432">
        <v>8</v>
      </c>
      <c r="E4432" t="s">
        <v>30</v>
      </c>
      <c r="F4432" s="1" t="s">
        <v>147</v>
      </c>
      <c r="G4432" t="str">
        <f>VLOOKUP(A4432,Total!$A$1:$J$47,8,0)</f>
        <v>Upper: Textile 100 | Sole: Rubber 100</v>
      </c>
      <c r="H4432" s="6">
        <f>VLOOKUP(A4432,Total!$A$1:$J$47,9,0)</f>
        <v>60</v>
      </c>
      <c r="I4432" s="5">
        <f t="shared" si="138"/>
        <v>71.399999999999991</v>
      </c>
      <c r="J4432" s="5">
        <f t="shared" si="139"/>
        <v>428.4</v>
      </c>
    </row>
    <row r="4433" spans="1:10" x14ac:dyDescent="0.25">
      <c r="A4433" t="s">
        <v>117</v>
      </c>
      <c r="B4433" t="s">
        <v>118</v>
      </c>
      <c r="C4433">
        <v>6</v>
      </c>
      <c r="D4433">
        <v>8</v>
      </c>
      <c r="E4433" t="s">
        <v>30</v>
      </c>
      <c r="F4433" s="1" t="s">
        <v>147</v>
      </c>
      <c r="G4433" t="str">
        <f>VLOOKUP(A4433,Total!$A$1:$J$47,8,0)</f>
        <v>Upper: Textile 100 | Sole: Rubber 100</v>
      </c>
      <c r="H4433" s="6">
        <f>VLOOKUP(A4433,Total!$A$1:$J$47,9,0)</f>
        <v>60</v>
      </c>
      <c r="I4433" s="5">
        <f t="shared" si="138"/>
        <v>71.399999999999991</v>
      </c>
      <c r="J4433" s="5">
        <f t="shared" si="139"/>
        <v>428.4</v>
      </c>
    </row>
    <row r="4434" spans="1:10" x14ac:dyDescent="0.25">
      <c r="A4434" t="s">
        <v>80</v>
      </c>
      <c r="B4434" t="s">
        <v>81</v>
      </c>
      <c r="C4434">
        <v>6</v>
      </c>
      <c r="D4434">
        <v>8</v>
      </c>
      <c r="E4434" t="s">
        <v>30</v>
      </c>
      <c r="F4434" s="1" t="s">
        <v>14</v>
      </c>
      <c r="G4434" t="str">
        <f>VLOOKUP(A4434,Total!$A$1:$J$47,8,0)</f>
        <v>Upper: PU 100 | Sole: Rubber 100</v>
      </c>
      <c r="H4434" s="6">
        <f>VLOOKUP(A4434,Total!$A$1:$J$47,9,0)</f>
        <v>50</v>
      </c>
      <c r="I4434" s="5">
        <f t="shared" si="138"/>
        <v>59.5</v>
      </c>
      <c r="J4434" s="5">
        <f t="shared" si="139"/>
        <v>357</v>
      </c>
    </row>
    <row r="4435" spans="1:10" x14ac:dyDescent="0.25">
      <c r="A4435" t="s">
        <v>80</v>
      </c>
      <c r="B4435" t="s">
        <v>81</v>
      </c>
      <c r="C4435">
        <v>6</v>
      </c>
      <c r="D4435">
        <v>8</v>
      </c>
      <c r="E4435" t="s">
        <v>30</v>
      </c>
      <c r="F4435" s="1" t="s">
        <v>147</v>
      </c>
      <c r="G4435" t="str">
        <f>VLOOKUP(A4435,Total!$A$1:$J$47,8,0)</f>
        <v>Upper: PU 100 | Sole: Rubber 100</v>
      </c>
      <c r="H4435" s="6">
        <f>VLOOKUP(A4435,Total!$A$1:$J$47,9,0)</f>
        <v>50</v>
      </c>
      <c r="I4435" s="5">
        <f t="shared" si="138"/>
        <v>59.5</v>
      </c>
      <c r="J4435" s="5">
        <f t="shared" si="139"/>
        <v>357</v>
      </c>
    </row>
    <row r="4436" spans="1:10" x14ac:dyDescent="0.25">
      <c r="A4436" t="s">
        <v>120</v>
      </c>
      <c r="B4436" t="s">
        <v>121</v>
      </c>
      <c r="C4436">
        <v>5</v>
      </c>
      <c r="D4436">
        <v>8</v>
      </c>
      <c r="E4436" t="s">
        <v>30</v>
      </c>
      <c r="F4436" s="1" t="s">
        <v>147</v>
      </c>
      <c r="G4436" t="str">
        <f>VLOOKUP(A4436,Total!$A$1:$J$47,8,0)</f>
        <v>Upper-100% Polyester  sock-100% polyurethane outsole-TPR</v>
      </c>
      <c r="H4436" s="6">
        <f>VLOOKUP(A4436,Total!$A$1:$J$47,9,0)</f>
        <v>35</v>
      </c>
      <c r="I4436" s="5">
        <f t="shared" si="138"/>
        <v>41.65</v>
      </c>
      <c r="J4436" s="5">
        <f t="shared" si="139"/>
        <v>208.25</v>
      </c>
    </row>
    <row r="4437" spans="1:10" x14ac:dyDescent="0.25">
      <c r="A4437" t="s">
        <v>138</v>
      </c>
      <c r="B4437" t="s">
        <v>139</v>
      </c>
      <c r="C4437">
        <v>3</v>
      </c>
      <c r="D4437">
        <v>8</v>
      </c>
      <c r="E4437" t="s">
        <v>30</v>
      </c>
      <c r="F4437" s="1" t="s">
        <v>14</v>
      </c>
      <c r="G4437" t="str">
        <f>VLOOKUP(A4437,Total!$A$1:$J$47,8,0)</f>
        <v>Upper: PU 100 | Sole: Plastic 100</v>
      </c>
      <c r="H4437" s="6">
        <f>VLOOKUP(A4437,Total!$A$1:$J$47,9,0)</f>
        <v>38</v>
      </c>
      <c r="I4437" s="5">
        <f t="shared" si="138"/>
        <v>45.22</v>
      </c>
      <c r="J4437" s="5">
        <f t="shared" si="139"/>
        <v>135.66</v>
      </c>
    </row>
    <row r="4438" spans="1:10" x14ac:dyDescent="0.25">
      <c r="A4438" t="s">
        <v>138</v>
      </c>
      <c r="B4438" t="s">
        <v>139</v>
      </c>
      <c r="C4438">
        <v>3</v>
      </c>
      <c r="D4438">
        <v>8</v>
      </c>
      <c r="E4438" t="s">
        <v>30</v>
      </c>
      <c r="F4438" s="1" t="s">
        <v>14</v>
      </c>
      <c r="G4438" t="str">
        <f>VLOOKUP(A4438,Total!$A$1:$J$47,8,0)</f>
        <v>Upper: PU 100 | Sole: Plastic 100</v>
      </c>
      <c r="H4438" s="6">
        <f>VLOOKUP(A4438,Total!$A$1:$J$47,9,0)</f>
        <v>38</v>
      </c>
      <c r="I4438" s="5">
        <f t="shared" si="138"/>
        <v>45.22</v>
      </c>
      <c r="J4438" s="5">
        <f t="shared" si="139"/>
        <v>135.66</v>
      </c>
    </row>
    <row r="4439" spans="1:10" x14ac:dyDescent="0.25">
      <c r="A4439" t="s">
        <v>123</v>
      </c>
      <c r="B4439" t="s">
        <v>124</v>
      </c>
      <c r="C4439">
        <v>5</v>
      </c>
      <c r="D4439">
        <v>8</v>
      </c>
      <c r="E4439" t="s">
        <v>30</v>
      </c>
      <c r="F4439" s="1" t="s">
        <v>20</v>
      </c>
      <c r="G4439" t="str">
        <f>VLOOKUP(A4439,Total!$A$1:$J$47,8,0)</f>
        <v>Upper: Synthetic Materials Lining And Sock: Synthetic Materials Outer: Other Synthetic Materials</v>
      </c>
      <c r="H4439" s="6">
        <f>VLOOKUP(A4439,Total!$A$1:$J$47,9,0)</f>
        <v>35</v>
      </c>
      <c r="I4439" s="5">
        <f t="shared" si="138"/>
        <v>41.65</v>
      </c>
      <c r="J4439" s="5">
        <f t="shared" si="139"/>
        <v>208.25</v>
      </c>
    </row>
    <row r="4440" spans="1:10" x14ac:dyDescent="0.25">
      <c r="A4440" t="s">
        <v>120</v>
      </c>
      <c r="B4440" t="s">
        <v>121</v>
      </c>
      <c r="C4440">
        <v>4</v>
      </c>
      <c r="D4440">
        <v>8</v>
      </c>
      <c r="E4440" t="s">
        <v>30</v>
      </c>
      <c r="F4440" s="1" t="s">
        <v>147</v>
      </c>
      <c r="G4440" t="str">
        <f>VLOOKUP(A4440,Total!$A$1:$J$47,8,0)</f>
        <v>Upper-100% Polyester  sock-100% polyurethane outsole-TPR</v>
      </c>
      <c r="H4440" s="6">
        <f>VLOOKUP(A4440,Total!$A$1:$J$47,9,0)</f>
        <v>35</v>
      </c>
      <c r="I4440" s="5">
        <f t="shared" si="138"/>
        <v>41.65</v>
      </c>
      <c r="J4440" s="5">
        <f t="shared" si="139"/>
        <v>166.6</v>
      </c>
    </row>
    <row r="4441" spans="1:10" x14ac:dyDescent="0.25">
      <c r="A4441" t="s">
        <v>120</v>
      </c>
      <c r="B4441" t="s">
        <v>121</v>
      </c>
      <c r="C4441">
        <v>4</v>
      </c>
      <c r="D4441">
        <v>8</v>
      </c>
      <c r="E4441" t="s">
        <v>30</v>
      </c>
      <c r="F4441" s="1" t="s">
        <v>148</v>
      </c>
      <c r="G4441" t="str">
        <f>VLOOKUP(A4441,Total!$A$1:$J$47,8,0)</f>
        <v>Upper-100% Polyester  sock-100% polyurethane outsole-TPR</v>
      </c>
      <c r="H4441" s="6">
        <f>VLOOKUP(A4441,Total!$A$1:$J$47,9,0)</f>
        <v>35</v>
      </c>
      <c r="I4441" s="5">
        <f t="shared" si="138"/>
        <v>41.65</v>
      </c>
      <c r="J4441" s="5">
        <f t="shared" si="139"/>
        <v>166.6</v>
      </c>
    </row>
    <row r="4442" spans="1:10" x14ac:dyDescent="0.25">
      <c r="A4442" t="s">
        <v>120</v>
      </c>
      <c r="B4442" t="s">
        <v>121</v>
      </c>
      <c r="C4442">
        <v>4</v>
      </c>
      <c r="D4442">
        <v>8</v>
      </c>
      <c r="E4442" t="s">
        <v>30</v>
      </c>
      <c r="F4442" s="1" t="s">
        <v>22</v>
      </c>
      <c r="G4442" t="str">
        <f>VLOOKUP(A4442,Total!$A$1:$J$47,8,0)</f>
        <v>Upper-100% Polyester  sock-100% polyurethane outsole-TPR</v>
      </c>
      <c r="H4442" s="6">
        <f>VLOOKUP(A4442,Total!$A$1:$J$47,9,0)</f>
        <v>35</v>
      </c>
      <c r="I4442" s="5">
        <f t="shared" si="138"/>
        <v>41.65</v>
      </c>
      <c r="J4442" s="5">
        <f t="shared" si="139"/>
        <v>166.6</v>
      </c>
    </row>
    <row r="4443" spans="1:10" x14ac:dyDescent="0.25">
      <c r="A4443" t="s">
        <v>114</v>
      </c>
      <c r="B4443" t="s">
        <v>115</v>
      </c>
      <c r="C4443">
        <v>4</v>
      </c>
      <c r="D4443">
        <v>8</v>
      </c>
      <c r="E4443" t="s">
        <v>30</v>
      </c>
      <c r="F4443" s="1" t="s">
        <v>20</v>
      </c>
      <c r="G4443" t="str">
        <f>VLOOKUP(A4443,Total!$A$1:$J$47,8,0)</f>
        <v>Upper: PU 100 | Sole: Rubber 100</v>
      </c>
      <c r="H4443" s="6">
        <f>VLOOKUP(A4443,Total!$A$1:$J$47,9,0)</f>
        <v>60</v>
      </c>
      <c r="I4443" s="5">
        <f t="shared" si="138"/>
        <v>71.399999999999991</v>
      </c>
      <c r="J4443" s="5">
        <f t="shared" si="139"/>
        <v>285.59999999999997</v>
      </c>
    </row>
    <row r="4444" spans="1:10" x14ac:dyDescent="0.25">
      <c r="A4444" t="s">
        <v>138</v>
      </c>
      <c r="B4444" t="s">
        <v>139</v>
      </c>
      <c r="C4444">
        <v>5</v>
      </c>
      <c r="D4444">
        <v>8</v>
      </c>
      <c r="E4444" t="s">
        <v>30</v>
      </c>
      <c r="F4444" s="1" t="s">
        <v>14</v>
      </c>
      <c r="G4444" t="str">
        <f>VLOOKUP(A4444,Total!$A$1:$J$47,8,0)</f>
        <v>Upper: PU 100 | Sole: Plastic 100</v>
      </c>
      <c r="H4444" s="6">
        <f>VLOOKUP(A4444,Total!$A$1:$J$47,9,0)</f>
        <v>38</v>
      </c>
      <c r="I4444" s="5">
        <f t="shared" si="138"/>
        <v>45.22</v>
      </c>
      <c r="J4444" s="5">
        <f t="shared" si="139"/>
        <v>226.1</v>
      </c>
    </row>
    <row r="4445" spans="1:10" x14ac:dyDescent="0.25">
      <c r="A4445" t="s">
        <v>117</v>
      </c>
      <c r="B4445" t="s">
        <v>118</v>
      </c>
      <c r="C4445">
        <v>6</v>
      </c>
      <c r="D4445">
        <v>8</v>
      </c>
      <c r="E4445" t="s">
        <v>30</v>
      </c>
      <c r="F4445" s="1" t="s">
        <v>147</v>
      </c>
      <c r="G4445" t="str">
        <f>VLOOKUP(A4445,Total!$A$1:$J$47,8,0)</f>
        <v>Upper: Textile 100 | Sole: Rubber 100</v>
      </c>
      <c r="H4445" s="6">
        <f>VLOOKUP(A4445,Total!$A$1:$J$47,9,0)</f>
        <v>60</v>
      </c>
      <c r="I4445" s="5">
        <f t="shared" si="138"/>
        <v>71.399999999999991</v>
      </c>
      <c r="J4445" s="5">
        <f t="shared" si="139"/>
        <v>428.4</v>
      </c>
    </row>
    <row r="4446" spans="1:10" x14ac:dyDescent="0.25">
      <c r="A4446" t="s">
        <v>138</v>
      </c>
      <c r="B4446" t="s">
        <v>139</v>
      </c>
      <c r="C4446">
        <v>5</v>
      </c>
      <c r="D4446">
        <v>8</v>
      </c>
      <c r="E4446" t="s">
        <v>30</v>
      </c>
      <c r="F4446" s="1" t="s">
        <v>20</v>
      </c>
      <c r="G4446" t="str">
        <f>VLOOKUP(A4446,Total!$A$1:$J$47,8,0)</f>
        <v>Upper: PU 100 | Sole: Plastic 100</v>
      </c>
      <c r="H4446" s="6">
        <f>VLOOKUP(A4446,Total!$A$1:$J$47,9,0)</f>
        <v>38</v>
      </c>
      <c r="I4446" s="5">
        <f t="shared" si="138"/>
        <v>45.22</v>
      </c>
      <c r="J4446" s="5">
        <f t="shared" si="139"/>
        <v>226.1</v>
      </c>
    </row>
    <row r="4447" spans="1:10" x14ac:dyDescent="0.25">
      <c r="A4447" t="s">
        <v>138</v>
      </c>
      <c r="B4447" t="s">
        <v>139</v>
      </c>
      <c r="C4447">
        <v>5</v>
      </c>
      <c r="D4447">
        <v>8</v>
      </c>
      <c r="E4447" t="s">
        <v>30</v>
      </c>
      <c r="F4447" s="1" t="s">
        <v>147</v>
      </c>
      <c r="G4447" t="str">
        <f>VLOOKUP(A4447,Total!$A$1:$J$47,8,0)</f>
        <v>Upper: PU 100 | Sole: Plastic 100</v>
      </c>
      <c r="H4447" s="6">
        <f>VLOOKUP(A4447,Total!$A$1:$J$47,9,0)</f>
        <v>38</v>
      </c>
      <c r="I4447" s="5">
        <f t="shared" si="138"/>
        <v>45.22</v>
      </c>
      <c r="J4447" s="5">
        <f t="shared" si="139"/>
        <v>226.1</v>
      </c>
    </row>
    <row r="4448" spans="1:10" x14ac:dyDescent="0.25">
      <c r="A4448" t="s">
        <v>138</v>
      </c>
      <c r="B4448" t="s">
        <v>139</v>
      </c>
      <c r="C4448">
        <v>5</v>
      </c>
      <c r="D4448">
        <v>8</v>
      </c>
      <c r="E4448" t="s">
        <v>30</v>
      </c>
      <c r="F4448" s="1" t="s">
        <v>147</v>
      </c>
      <c r="G4448" t="str">
        <f>VLOOKUP(A4448,Total!$A$1:$J$47,8,0)</f>
        <v>Upper: PU 100 | Sole: Plastic 100</v>
      </c>
      <c r="H4448" s="6">
        <f>VLOOKUP(A4448,Total!$A$1:$J$47,9,0)</f>
        <v>38</v>
      </c>
      <c r="I4448" s="5">
        <f t="shared" si="138"/>
        <v>45.22</v>
      </c>
      <c r="J4448" s="5">
        <f t="shared" si="139"/>
        <v>226.1</v>
      </c>
    </row>
    <row r="4449" spans="1:10" x14ac:dyDescent="0.25">
      <c r="A4449" t="s">
        <v>123</v>
      </c>
      <c r="B4449" t="s">
        <v>124</v>
      </c>
      <c r="C4449">
        <v>4</v>
      </c>
      <c r="D4449">
        <v>8</v>
      </c>
      <c r="E4449" t="s">
        <v>30</v>
      </c>
      <c r="F4449" s="1" t="s">
        <v>147</v>
      </c>
      <c r="G4449" t="str">
        <f>VLOOKUP(A4449,Total!$A$1:$J$47,8,0)</f>
        <v>Upper: Synthetic Materials Lining And Sock: Synthetic Materials Outer: Other Synthetic Materials</v>
      </c>
      <c r="H4449" s="6">
        <f>VLOOKUP(A4449,Total!$A$1:$J$47,9,0)</f>
        <v>35</v>
      </c>
      <c r="I4449" s="5">
        <f t="shared" si="138"/>
        <v>41.65</v>
      </c>
      <c r="J4449" s="5">
        <f t="shared" si="139"/>
        <v>166.6</v>
      </c>
    </row>
    <row r="4450" spans="1:10" x14ac:dyDescent="0.25">
      <c r="A4450" t="s">
        <v>138</v>
      </c>
      <c r="B4450" t="s">
        <v>139</v>
      </c>
      <c r="C4450">
        <v>5</v>
      </c>
      <c r="D4450">
        <v>9</v>
      </c>
      <c r="E4450" t="s">
        <v>30</v>
      </c>
      <c r="F4450" s="1" t="s">
        <v>20</v>
      </c>
      <c r="G4450" t="str">
        <f>VLOOKUP(A4450,Total!$A$1:$J$47,8,0)</f>
        <v>Upper: PU 100 | Sole: Plastic 100</v>
      </c>
      <c r="H4450" s="6">
        <f>VLOOKUP(A4450,Total!$A$1:$J$47,9,0)</f>
        <v>38</v>
      </c>
      <c r="I4450" s="5">
        <f t="shared" si="138"/>
        <v>45.22</v>
      </c>
      <c r="J4450" s="5">
        <f t="shared" si="139"/>
        <v>226.1</v>
      </c>
    </row>
    <row r="4451" spans="1:10" x14ac:dyDescent="0.25">
      <c r="A4451" t="s">
        <v>138</v>
      </c>
      <c r="B4451" t="s">
        <v>139</v>
      </c>
      <c r="C4451">
        <v>5</v>
      </c>
      <c r="D4451">
        <v>9</v>
      </c>
      <c r="E4451" t="s">
        <v>30</v>
      </c>
      <c r="F4451" s="1" t="s">
        <v>14</v>
      </c>
      <c r="G4451" t="str">
        <f>VLOOKUP(A4451,Total!$A$1:$J$47,8,0)</f>
        <v>Upper: PU 100 | Sole: Plastic 100</v>
      </c>
      <c r="H4451" s="6">
        <f>VLOOKUP(A4451,Total!$A$1:$J$47,9,0)</f>
        <v>38</v>
      </c>
      <c r="I4451" s="5">
        <f t="shared" si="138"/>
        <v>45.22</v>
      </c>
      <c r="J4451" s="5">
        <f t="shared" si="139"/>
        <v>226.1</v>
      </c>
    </row>
    <row r="4452" spans="1:10" x14ac:dyDescent="0.25">
      <c r="A4452" t="s">
        <v>138</v>
      </c>
      <c r="B4452" t="s">
        <v>139</v>
      </c>
      <c r="C4452">
        <v>5</v>
      </c>
      <c r="D4452">
        <v>9</v>
      </c>
      <c r="E4452" t="s">
        <v>30</v>
      </c>
      <c r="F4452" s="1" t="s">
        <v>14</v>
      </c>
      <c r="G4452" t="str">
        <f>VLOOKUP(A4452,Total!$A$1:$J$47,8,0)</f>
        <v>Upper: PU 100 | Sole: Plastic 100</v>
      </c>
      <c r="H4452" s="6">
        <f>VLOOKUP(A4452,Total!$A$1:$J$47,9,0)</f>
        <v>38</v>
      </c>
      <c r="I4452" s="5">
        <f t="shared" si="138"/>
        <v>45.22</v>
      </c>
      <c r="J4452" s="5">
        <f t="shared" si="139"/>
        <v>226.1</v>
      </c>
    </row>
    <row r="4453" spans="1:10" x14ac:dyDescent="0.25">
      <c r="A4453" t="s">
        <v>138</v>
      </c>
      <c r="B4453" t="s">
        <v>139</v>
      </c>
      <c r="C4453">
        <v>5</v>
      </c>
      <c r="D4453">
        <v>9</v>
      </c>
      <c r="E4453" t="s">
        <v>30</v>
      </c>
      <c r="F4453" s="1" t="s">
        <v>148</v>
      </c>
      <c r="G4453" t="str">
        <f>VLOOKUP(A4453,Total!$A$1:$J$47,8,0)</f>
        <v>Upper: PU 100 | Sole: Plastic 100</v>
      </c>
      <c r="H4453" s="6">
        <f>VLOOKUP(A4453,Total!$A$1:$J$47,9,0)</f>
        <v>38</v>
      </c>
      <c r="I4453" s="5">
        <f t="shared" si="138"/>
        <v>45.22</v>
      </c>
      <c r="J4453" s="5">
        <f t="shared" si="139"/>
        <v>226.1</v>
      </c>
    </row>
    <row r="4454" spans="1:10" x14ac:dyDescent="0.25">
      <c r="A4454" t="s">
        <v>138</v>
      </c>
      <c r="B4454" t="s">
        <v>139</v>
      </c>
      <c r="C4454">
        <v>5</v>
      </c>
      <c r="D4454">
        <v>9</v>
      </c>
      <c r="E4454" t="s">
        <v>30</v>
      </c>
      <c r="F4454" s="1" t="s">
        <v>148</v>
      </c>
      <c r="G4454" t="str">
        <f>VLOOKUP(A4454,Total!$A$1:$J$47,8,0)</f>
        <v>Upper: PU 100 | Sole: Plastic 100</v>
      </c>
      <c r="H4454" s="6">
        <f>VLOOKUP(A4454,Total!$A$1:$J$47,9,0)</f>
        <v>38</v>
      </c>
      <c r="I4454" s="5">
        <f t="shared" si="138"/>
        <v>45.22</v>
      </c>
      <c r="J4454" s="5">
        <f t="shared" si="139"/>
        <v>226.1</v>
      </c>
    </row>
    <row r="4455" spans="1:10" x14ac:dyDescent="0.25">
      <c r="A4455" t="s">
        <v>123</v>
      </c>
      <c r="B4455" t="s">
        <v>124</v>
      </c>
      <c r="C4455">
        <v>4</v>
      </c>
      <c r="D4455">
        <v>9</v>
      </c>
      <c r="E4455" t="s">
        <v>30</v>
      </c>
      <c r="F4455" s="1" t="s">
        <v>147</v>
      </c>
      <c r="G4455" t="str">
        <f>VLOOKUP(A4455,Total!$A$1:$J$47,8,0)</f>
        <v>Upper: Synthetic Materials Lining And Sock: Synthetic Materials Outer: Other Synthetic Materials</v>
      </c>
      <c r="H4455" s="6">
        <f>VLOOKUP(A4455,Total!$A$1:$J$47,9,0)</f>
        <v>35</v>
      </c>
      <c r="I4455" s="5">
        <f t="shared" si="138"/>
        <v>41.65</v>
      </c>
      <c r="J4455" s="5">
        <f t="shared" si="139"/>
        <v>166.6</v>
      </c>
    </row>
    <row r="4456" spans="1:10" x14ac:dyDescent="0.25">
      <c r="A4456" t="s">
        <v>138</v>
      </c>
      <c r="B4456" t="s">
        <v>139</v>
      </c>
      <c r="C4456">
        <v>5</v>
      </c>
      <c r="D4456">
        <v>9</v>
      </c>
      <c r="E4456" t="s">
        <v>30</v>
      </c>
      <c r="F4456" s="1" t="s">
        <v>148</v>
      </c>
      <c r="G4456" t="str">
        <f>VLOOKUP(A4456,Total!$A$1:$J$47,8,0)</f>
        <v>Upper: PU 100 | Sole: Plastic 100</v>
      </c>
      <c r="H4456" s="6">
        <f>VLOOKUP(A4456,Total!$A$1:$J$47,9,0)</f>
        <v>38</v>
      </c>
      <c r="I4456" s="5">
        <f t="shared" si="138"/>
        <v>45.22</v>
      </c>
      <c r="J4456" s="5">
        <f t="shared" si="139"/>
        <v>226.1</v>
      </c>
    </row>
    <row r="4457" spans="1:10" x14ac:dyDescent="0.25">
      <c r="A4457" t="s">
        <v>138</v>
      </c>
      <c r="B4457" t="s">
        <v>139</v>
      </c>
      <c r="C4457">
        <v>5</v>
      </c>
      <c r="D4457">
        <v>9</v>
      </c>
      <c r="E4457" t="s">
        <v>30</v>
      </c>
      <c r="F4457" s="1" t="s">
        <v>148</v>
      </c>
      <c r="G4457" t="str">
        <f>VLOOKUP(A4457,Total!$A$1:$J$47,8,0)</f>
        <v>Upper: PU 100 | Sole: Plastic 100</v>
      </c>
      <c r="H4457" s="6">
        <f>VLOOKUP(A4457,Total!$A$1:$J$47,9,0)</f>
        <v>38</v>
      </c>
      <c r="I4457" s="5">
        <f t="shared" si="138"/>
        <v>45.22</v>
      </c>
      <c r="J4457" s="5">
        <f t="shared" si="139"/>
        <v>226.1</v>
      </c>
    </row>
    <row r="4458" spans="1:10" x14ac:dyDescent="0.25">
      <c r="A4458" t="s">
        <v>68</v>
      </c>
      <c r="B4458" t="s">
        <v>69</v>
      </c>
      <c r="C4458">
        <v>1</v>
      </c>
      <c r="D4458">
        <v>9</v>
      </c>
      <c r="E4458" t="s">
        <v>30</v>
      </c>
      <c r="F4458" s="1" t="s">
        <v>148</v>
      </c>
      <c r="G4458" t="str">
        <f>VLOOKUP(A4458,Total!$A$1:$J$47,8,0)</f>
        <v>Upper: PU 100 | Sole: Thermoplastic Rubber 100</v>
      </c>
      <c r="H4458" s="6">
        <f>VLOOKUP(A4458,Total!$A$1:$J$47,9,0)</f>
        <v>55</v>
      </c>
      <c r="I4458" s="5">
        <f t="shared" si="138"/>
        <v>65.45</v>
      </c>
      <c r="J4458" s="5">
        <f t="shared" si="139"/>
        <v>65.45</v>
      </c>
    </row>
    <row r="4459" spans="1:10" x14ac:dyDescent="0.25">
      <c r="A4459" t="s">
        <v>114</v>
      </c>
      <c r="B4459" t="s">
        <v>115</v>
      </c>
      <c r="C4459">
        <v>4</v>
      </c>
      <c r="D4459">
        <v>9</v>
      </c>
      <c r="E4459" t="s">
        <v>30</v>
      </c>
      <c r="F4459" s="1" t="s">
        <v>147</v>
      </c>
      <c r="G4459" t="str">
        <f>VLOOKUP(A4459,Total!$A$1:$J$47,8,0)</f>
        <v>Upper: PU 100 | Sole: Rubber 100</v>
      </c>
      <c r="H4459" s="6">
        <f>VLOOKUP(A4459,Total!$A$1:$J$47,9,0)</f>
        <v>60</v>
      </c>
      <c r="I4459" s="5">
        <f t="shared" si="138"/>
        <v>71.399999999999991</v>
      </c>
      <c r="J4459" s="5">
        <f t="shared" si="139"/>
        <v>285.59999999999997</v>
      </c>
    </row>
    <row r="4460" spans="1:10" x14ac:dyDescent="0.25">
      <c r="A4460" t="s">
        <v>123</v>
      </c>
      <c r="B4460" t="s">
        <v>124</v>
      </c>
      <c r="C4460">
        <v>4</v>
      </c>
      <c r="D4460">
        <v>9</v>
      </c>
      <c r="E4460" t="s">
        <v>30</v>
      </c>
      <c r="F4460" s="1" t="s">
        <v>148</v>
      </c>
      <c r="G4460" t="str">
        <f>VLOOKUP(A4460,Total!$A$1:$J$47,8,0)</f>
        <v>Upper: Synthetic Materials Lining And Sock: Synthetic Materials Outer: Other Synthetic Materials</v>
      </c>
      <c r="H4460" s="6">
        <f>VLOOKUP(A4460,Total!$A$1:$J$47,9,0)</f>
        <v>35</v>
      </c>
      <c r="I4460" s="5">
        <f t="shared" si="138"/>
        <v>41.65</v>
      </c>
      <c r="J4460" s="5">
        <f t="shared" si="139"/>
        <v>166.6</v>
      </c>
    </row>
    <row r="4461" spans="1:10" x14ac:dyDescent="0.25">
      <c r="A4461" t="s">
        <v>114</v>
      </c>
      <c r="B4461" t="s">
        <v>115</v>
      </c>
      <c r="C4461">
        <v>4</v>
      </c>
      <c r="D4461">
        <v>9</v>
      </c>
      <c r="E4461" t="s">
        <v>30</v>
      </c>
      <c r="F4461" s="1" t="s">
        <v>31</v>
      </c>
      <c r="G4461" t="str">
        <f>VLOOKUP(A4461,Total!$A$1:$J$47,8,0)</f>
        <v>Upper: PU 100 | Sole: Rubber 100</v>
      </c>
      <c r="H4461" s="6">
        <f>VLOOKUP(A4461,Total!$A$1:$J$47,9,0)</f>
        <v>60</v>
      </c>
      <c r="I4461" s="5">
        <f t="shared" si="138"/>
        <v>71.399999999999991</v>
      </c>
      <c r="J4461" s="5">
        <f t="shared" si="139"/>
        <v>285.59999999999997</v>
      </c>
    </row>
    <row r="4462" spans="1:10" x14ac:dyDescent="0.25">
      <c r="A4462" t="s">
        <v>123</v>
      </c>
      <c r="B4462" t="s">
        <v>124</v>
      </c>
      <c r="C4462">
        <v>4</v>
      </c>
      <c r="D4462">
        <v>9</v>
      </c>
      <c r="E4462" t="s">
        <v>30</v>
      </c>
      <c r="F4462" s="1" t="s">
        <v>20</v>
      </c>
      <c r="G4462" t="str">
        <f>VLOOKUP(A4462,Total!$A$1:$J$47,8,0)</f>
        <v>Upper: Synthetic Materials Lining And Sock: Synthetic Materials Outer: Other Synthetic Materials</v>
      </c>
      <c r="H4462" s="6">
        <f>VLOOKUP(A4462,Total!$A$1:$J$47,9,0)</f>
        <v>35</v>
      </c>
      <c r="I4462" s="5">
        <f t="shared" si="138"/>
        <v>41.65</v>
      </c>
      <c r="J4462" s="5">
        <f t="shared" si="139"/>
        <v>166.6</v>
      </c>
    </row>
    <row r="4463" spans="1:10" x14ac:dyDescent="0.25">
      <c r="A4463" t="s">
        <v>123</v>
      </c>
      <c r="B4463" t="s">
        <v>124</v>
      </c>
      <c r="C4463">
        <v>5</v>
      </c>
      <c r="D4463">
        <v>9</v>
      </c>
      <c r="E4463" t="s">
        <v>30</v>
      </c>
      <c r="F4463" s="1" t="s">
        <v>22</v>
      </c>
      <c r="G4463" t="str">
        <f>VLOOKUP(A4463,Total!$A$1:$J$47,8,0)</f>
        <v>Upper: Synthetic Materials Lining And Sock: Synthetic Materials Outer: Other Synthetic Materials</v>
      </c>
      <c r="H4463" s="6">
        <f>VLOOKUP(A4463,Total!$A$1:$J$47,9,0)</f>
        <v>35</v>
      </c>
      <c r="I4463" s="5">
        <f t="shared" si="138"/>
        <v>41.65</v>
      </c>
      <c r="J4463" s="5">
        <f t="shared" si="139"/>
        <v>208.25</v>
      </c>
    </row>
    <row r="4464" spans="1:10" x14ac:dyDescent="0.25">
      <c r="A4464" t="s">
        <v>114</v>
      </c>
      <c r="B4464" t="s">
        <v>115</v>
      </c>
      <c r="C4464">
        <v>4</v>
      </c>
      <c r="D4464">
        <v>9</v>
      </c>
      <c r="E4464" t="s">
        <v>30</v>
      </c>
      <c r="F4464" s="1" t="s">
        <v>14</v>
      </c>
      <c r="G4464" t="str">
        <f>VLOOKUP(A4464,Total!$A$1:$J$47,8,0)</f>
        <v>Upper: PU 100 | Sole: Rubber 100</v>
      </c>
      <c r="H4464" s="6">
        <f>VLOOKUP(A4464,Total!$A$1:$J$47,9,0)</f>
        <v>60</v>
      </c>
      <c r="I4464" s="5">
        <f t="shared" si="138"/>
        <v>71.399999999999991</v>
      </c>
      <c r="J4464" s="5">
        <f t="shared" si="139"/>
        <v>285.59999999999997</v>
      </c>
    </row>
    <row r="4465" spans="1:10" x14ac:dyDescent="0.25">
      <c r="A4465" t="s">
        <v>138</v>
      </c>
      <c r="B4465" t="s">
        <v>139</v>
      </c>
      <c r="C4465">
        <v>5</v>
      </c>
      <c r="D4465">
        <v>9</v>
      </c>
      <c r="E4465" t="s">
        <v>30</v>
      </c>
      <c r="F4465" s="1" t="s">
        <v>14</v>
      </c>
      <c r="G4465" t="str">
        <f>VLOOKUP(A4465,Total!$A$1:$J$47,8,0)</f>
        <v>Upper: PU 100 | Sole: Plastic 100</v>
      </c>
      <c r="H4465" s="6">
        <f>VLOOKUP(A4465,Total!$A$1:$J$47,9,0)</f>
        <v>38</v>
      </c>
      <c r="I4465" s="5">
        <f t="shared" si="138"/>
        <v>45.22</v>
      </c>
      <c r="J4465" s="5">
        <f t="shared" si="139"/>
        <v>226.1</v>
      </c>
    </row>
    <row r="4466" spans="1:10" x14ac:dyDescent="0.25">
      <c r="A4466" t="s">
        <v>114</v>
      </c>
      <c r="B4466" t="s">
        <v>115</v>
      </c>
      <c r="C4466">
        <v>4</v>
      </c>
      <c r="D4466">
        <v>9</v>
      </c>
      <c r="E4466" t="s">
        <v>30</v>
      </c>
      <c r="F4466" s="1" t="s">
        <v>14</v>
      </c>
      <c r="G4466" t="str">
        <f>VLOOKUP(A4466,Total!$A$1:$J$47,8,0)</f>
        <v>Upper: PU 100 | Sole: Rubber 100</v>
      </c>
      <c r="H4466" s="6">
        <f>VLOOKUP(A4466,Total!$A$1:$J$47,9,0)</f>
        <v>60</v>
      </c>
      <c r="I4466" s="5">
        <f t="shared" si="138"/>
        <v>71.399999999999991</v>
      </c>
      <c r="J4466" s="5">
        <f t="shared" si="139"/>
        <v>285.59999999999997</v>
      </c>
    </row>
    <row r="4467" spans="1:10" x14ac:dyDescent="0.25">
      <c r="A4467" t="s">
        <v>80</v>
      </c>
      <c r="B4467" t="s">
        <v>81</v>
      </c>
      <c r="C4467">
        <v>6</v>
      </c>
      <c r="D4467">
        <v>9</v>
      </c>
      <c r="E4467" t="s">
        <v>30</v>
      </c>
      <c r="F4467" s="1" t="s">
        <v>148</v>
      </c>
      <c r="G4467" t="str">
        <f>VLOOKUP(A4467,Total!$A$1:$J$47,8,0)</f>
        <v>Upper: PU 100 | Sole: Rubber 100</v>
      </c>
      <c r="H4467" s="6">
        <f>VLOOKUP(A4467,Total!$A$1:$J$47,9,0)</f>
        <v>50</v>
      </c>
      <c r="I4467" s="5">
        <f t="shared" si="138"/>
        <v>59.5</v>
      </c>
      <c r="J4467" s="5">
        <f t="shared" si="139"/>
        <v>357</v>
      </c>
    </row>
    <row r="4468" spans="1:10" x14ac:dyDescent="0.25">
      <c r="A4468" t="s">
        <v>138</v>
      </c>
      <c r="B4468" t="s">
        <v>139</v>
      </c>
      <c r="C4468">
        <v>5</v>
      </c>
      <c r="D4468">
        <v>9</v>
      </c>
      <c r="E4468" t="s">
        <v>30</v>
      </c>
      <c r="F4468" s="1" t="s">
        <v>148</v>
      </c>
      <c r="G4468" t="str">
        <f>VLOOKUP(A4468,Total!$A$1:$J$47,8,0)</f>
        <v>Upper: PU 100 | Sole: Plastic 100</v>
      </c>
      <c r="H4468" s="6">
        <f>VLOOKUP(A4468,Total!$A$1:$J$47,9,0)</f>
        <v>38</v>
      </c>
      <c r="I4468" s="5">
        <f t="shared" si="138"/>
        <v>45.22</v>
      </c>
      <c r="J4468" s="5">
        <f t="shared" si="139"/>
        <v>226.1</v>
      </c>
    </row>
    <row r="4469" spans="1:10" x14ac:dyDescent="0.25">
      <c r="A4469" t="s">
        <v>138</v>
      </c>
      <c r="B4469" t="s">
        <v>139</v>
      </c>
      <c r="C4469">
        <v>5</v>
      </c>
      <c r="D4469">
        <v>9</v>
      </c>
      <c r="E4469" t="s">
        <v>30</v>
      </c>
      <c r="F4469" s="1" t="s">
        <v>31</v>
      </c>
      <c r="G4469" t="str">
        <f>VLOOKUP(A4469,Total!$A$1:$J$47,8,0)</f>
        <v>Upper: PU 100 | Sole: Plastic 100</v>
      </c>
      <c r="H4469" s="6">
        <f>VLOOKUP(A4469,Total!$A$1:$J$47,9,0)</f>
        <v>38</v>
      </c>
      <c r="I4469" s="5">
        <f t="shared" si="138"/>
        <v>45.22</v>
      </c>
      <c r="J4469" s="5">
        <f t="shared" si="139"/>
        <v>226.1</v>
      </c>
    </row>
    <row r="4470" spans="1:10" x14ac:dyDescent="0.25">
      <c r="A4470" t="s">
        <v>138</v>
      </c>
      <c r="B4470" t="s">
        <v>139</v>
      </c>
      <c r="C4470">
        <v>5</v>
      </c>
      <c r="D4470">
        <v>9</v>
      </c>
      <c r="E4470" t="s">
        <v>30</v>
      </c>
      <c r="F4470" s="1" t="s">
        <v>147</v>
      </c>
      <c r="G4470" t="str">
        <f>VLOOKUP(A4470,Total!$A$1:$J$47,8,0)</f>
        <v>Upper: PU 100 | Sole: Plastic 100</v>
      </c>
      <c r="H4470" s="6">
        <f>VLOOKUP(A4470,Total!$A$1:$J$47,9,0)</f>
        <v>38</v>
      </c>
      <c r="I4470" s="5">
        <f t="shared" si="138"/>
        <v>45.22</v>
      </c>
      <c r="J4470" s="5">
        <f t="shared" si="139"/>
        <v>226.1</v>
      </c>
    </row>
    <row r="4471" spans="1:10" x14ac:dyDescent="0.25">
      <c r="A4471" t="s">
        <v>138</v>
      </c>
      <c r="B4471" t="s">
        <v>139</v>
      </c>
      <c r="C4471">
        <v>5</v>
      </c>
      <c r="D4471">
        <v>9</v>
      </c>
      <c r="E4471" t="s">
        <v>30</v>
      </c>
      <c r="F4471" s="1" t="s">
        <v>20</v>
      </c>
      <c r="G4471" t="str">
        <f>VLOOKUP(A4471,Total!$A$1:$J$47,8,0)</f>
        <v>Upper: PU 100 | Sole: Plastic 100</v>
      </c>
      <c r="H4471" s="6">
        <f>VLOOKUP(A4471,Total!$A$1:$J$47,9,0)</f>
        <v>38</v>
      </c>
      <c r="I4471" s="5">
        <f t="shared" si="138"/>
        <v>45.22</v>
      </c>
      <c r="J4471" s="5">
        <f t="shared" si="139"/>
        <v>226.1</v>
      </c>
    </row>
    <row r="4472" spans="1:10" x14ac:dyDescent="0.25">
      <c r="A4472" t="s">
        <v>138</v>
      </c>
      <c r="B4472" t="s">
        <v>139</v>
      </c>
      <c r="C4472">
        <v>5</v>
      </c>
      <c r="D4472">
        <v>9</v>
      </c>
      <c r="E4472" t="s">
        <v>30</v>
      </c>
      <c r="F4472" s="1" t="s">
        <v>20</v>
      </c>
      <c r="G4472" t="str">
        <f>VLOOKUP(A4472,Total!$A$1:$J$47,8,0)</f>
        <v>Upper: PU 100 | Sole: Plastic 100</v>
      </c>
      <c r="H4472" s="6">
        <f>VLOOKUP(A4472,Total!$A$1:$J$47,9,0)</f>
        <v>38</v>
      </c>
      <c r="I4472" s="5">
        <f t="shared" si="138"/>
        <v>45.22</v>
      </c>
      <c r="J4472" s="5">
        <f t="shared" si="139"/>
        <v>226.1</v>
      </c>
    </row>
    <row r="4473" spans="1:10" x14ac:dyDescent="0.25">
      <c r="A4473" t="s">
        <v>138</v>
      </c>
      <c r="B4473" t="s">
        <v>139</v>
      </c>
      <c r="C4473">
        <v>5</v>
      </c>
      <c r="D4473">
        <v>9</v>
      </c>
      <c r="E4473" t="s">
        <v>30</v>
      </c>
      <c r="F4473" s="1" t="s">
        <v>20</v>
      </c>
      <c r="G4473" t="str">
        <f>VLOOKUP(A4473,Total!$A$1:$J$47,8,0)</f>
        <v>Upper: PU 100 | Sole: Plastic 100</v>
      </c>
      <c r="H4473" s="6">
        <f>VLOOKUP(A4473,Total!$A$1:$J$47,9,0)</f>
        <v>38</v>
      </c>
      <c r="I4473" s="5">
        <f t="shared" si="138"/>
        <v>45.22</v>
      </c>
      <c r="J4473" s="5">
        <f t="shared" si="139"/>
        <v>226.1</v>
      </c>
    </row>
    <row r="4474" spans="1:10" x14ac:dyDescent="0.25">
      <c r="A4474" t="s">
        <v>138</v>
      </c>
      <c r="B4474" t="s">
        <v>139</v>
      </c>
      <c r="C4474">
        <v>5</v>
      </c>
      <c r="D4474">
        <v>10</v>
      </c>
      <c r="E4474" t="s">
        <v>30</v>
      </c>
      <c r="F4474" s="1" t="s">
        <v>31</v>
      </c>
      <c r="G4474" t="str">
        <f>VLOOKUP(A4474,Total!$A$1:$J$47,8,0)</f>
        <v>Upper: PU 100 | Sole: Plastic 100</v>
      </c>
      <c r="H4474" s="6">
        <f>VLOOKUP(A4474,Total!$A$1:$J$47,9,0)</f>
        <v>38</v>
      </c>
      <c r="I4474" s="5">
        <f t="shared" si="138"/>
        <v>45.22</v>
      </c>
      <c r="J4474" s="5">
        <f t="shared" si="139"/>
        <v>226.1</v>
      </c>
    </row>
    <row r="4475" spans="1:10" x14ac:dyDescent="0.25">
      <c r="A4475" t="s">
        <v>70</v>
      </c>
      <c r="B4475" t="s">
        <v>71</v>
      </c>
      <c r="C4475">
        <v>5</v>
      </c>
      <c r="D4475">
        <v>10</v>
      </c>
      <c r="E4475" t="s">
        <v>30</v>
      </c>
      <c r="F4475" s="1" t="s">
        <v>22</v>
      </c>
      <c r="G4475" t="str">
        <f>VLOOKUP(A4475,Total!$A$1:$J$47,8,0)</f>
        <v>Upper: Polyester 100 | Sole: Rubber 100</v>
      </c>
      <c r="H4475" s="6">
        <f>VLOOKUP(A4475,Total!$A$1:$J$47,9,0)</f>
        <v>60</v>
      </c>
      <c r="I4475" s="5">
        <f t="shared" si="138"/>
        <v>71.399999999999991</v>
      </c>
      <c r="J4475" s="5">
        <f t="shared" si="139"/>
        <v>356.99999999999994</v>
      </c>
    </row>
    <row r="4476" spans="1:10" x14ac:dyDescent="0.25">
      <c r="A4476" t="s">
        <v>70</v>
      </c>
      <c r="B4476" t="s">
        <v>71</v>
      </c>
      <c r="C4476">
        <v>5</v>
      </c>
      <c r="D4476">
        <v>10</v>
      </c>
      <c r="E4476" t="s">
        <v>30</v>
      </c>
      <c r="F4476" s="1" t="s">
        <v>147</v>
      </c>
      <c r="G4476" t="str">
        <f>VLOOKUP(A4476,Total!$A$1:$J$47,8,0)</f>
        <v>Upper: Polyester 100 | Sole: Rubber 100</v>
      </c>
      <c r="H4476" s="6">
        <f>VLOOKUP(A4476,Total!$A$1:$J$47,9,0)</f>
        <v>60</v>
      </c>
      <c r="I4476" s="5">
        <f t="shared" si="138"/>
        <v>71.399999999999991</v>
      </c>
      <c r="J4476" s="5">
        <f t="shared" si="139"/>
        <v>356.99999999999994</v>
      </c>
    </row>
    <row r="4477" spans="1:10" x14ac:dyDescent="0.25">
      <c r="A4477" t="s">
        <v>138</v>
      </c>
      <c r="B4477" t="s">
        <v>139</v>
      </c>
      <c r="C4477">
        <v>3</v>
      </c>
      <c r="D4477">
        <v>10</v>
      </c>
      <c r="E4477" t="s">
        <v>30</v>
      </c>
      <c r="F4477" s="1" t="s">
        <v>14</v>
      </c>
      <c r="G4477" t="str">
        <f>VLOOKUP(A4477,Total!$A$1:$J$47,8,0)</f>
        <v>Upper: PU 100 | Sole: Plastic 100</v>
      </c>
      <c r="H4477" s="6">
        <f>VLOOKUP(A4477,Total!$A$1:$J$47,9,0)</f>
        <v>38</v>
      </c>
      <c r="I4477" s="5">
        <f t="shared" si="138"/>
        <v>45.22</v>
      </c>
      <c r="J4477" s="5">
        <f t="shared" si="139"/>
        <v>135.66</v>
      </c>
    </row>
    <row r="4478" spans="1:10" x14ac:dyDescent="0.25">
      <c r="A4478" t="s">
        <v>123</v>
      </c>
      <c r="B4478" t="s">
        <v>124</v>
      </c>
      <c r="C4478">
        <v>5</v>
      </c>
      <c r="D4478">
        <v>10</v>
      </c>
      <c r="E4478" t="s">
        <v>30</v>
      </c>
      <c r="F4478" s="1" t="s">
        <v>20</v>
      </c>
      <c r="G4478" t="str">
        <f>VLOOKUP(A4478,Total!$A$1:$J$47,8,0)</f>
        <v>Upper: Synthetic Materials Lining And Sock: Synthetic Materials Outer: Other Synthetic Materials</v>
      </c>
      <c r="H4478" s="6">
        <f>VLOOKUP(A4478,Total!$A$1:$J$47,9,0)</f>
        <v>35</v>
      </c>
      <c r="I4478" s="5">
        <f t="shared" si="138"/>
        <v>41.65</v>
      </c>
      <c r="J4478" s="5">
        <f t="shared" si="139"/>
        <v>208.25</v>
      </c>
    </row>
    <row r="4479" spans="1:10" x14ac:dyDescent="0.25">
      <c r="A4479" t="s">
        <v>63</v>
      </c>
      <c r="B4479" t="s">
        <v>64</v>
      </c>
      <c r="C4479">
        <v>4</v>
      </c>
      <c r="D4479">
        <v>10</v>
      </c>
      <c r="E4479" t="s">
        <v>30</v>
      </c>
      <c r="F4479" s="1" t="s">
        <v>20</v>
      </c>
      <c r="G4479" t="str">
        <f>VLOOKUP(A4479,Total!$A$1:$J$47,8,0)</f>
        <v>Upper: Synthetic Leather Materials Lining And Sock: Synthetic Materials Outer: Other Synthetic Mater</v>
      </c>
      <c r="H4479" s="6">
        <f>VLOOKUP(A4479,Total!$A$1:$J$47,9,0)</f>
        <v>55</v>
      </c>
      <c r="I4479" s="5">
        <f t="shared" si="138"/>
        <v>65.45</v>
      </c>
      <c r="J4479" s="5">
        <f t="shared" si="139"/>
        <v>261.8</v>
      </c>
    </row>
    <row r="4480" spans="1:10" x14ac:dyDescent="0.25">
      <c r="A4480" t="s">
        <v>120</v>
      </c>
      <c r="B4480" t="s">
        <v>121</v>
      </c>
      <c r="C4480">
        <v>4</v>
      </c>
      <c r="D4480">
        <v>10</v>
      </c>
      <c r="E4480" t="s">
        <v>30</v>
      </c>
      <c r="F4480" s="1" t="s">
        <v>14</v>
      </c>
      <c r="G4480" t="str">
        <f>VLOOKUP(A4480,Total!$A$1:$J$47,8,0)</f>
        <v>Upper-100% Polyester  sock-100% polyurethane outsole-TPR</v>
      </c>
      <c r="H4480" s="6">
        <f>VLOOKUP(A4480,Total!$A$1:$J$47,9,0)</f>
        <v>35</v>
      </c>
      <c r="I4480" s="5">
        <f t="shared" si="138"/>
        <v>41.65</v>
      </c>
      <c r="J4480" s="5">
        <f t="shared" si="139"/>
        <v>166.6</v>
      </c>
    </row>
    <row r="4481" spans="1:10" x14ac:dyDescent="0.25">
      <c r="A4481" t="s">
        <v>138</v>
      </c>
      <c r="B4481" t="s">
        <v>139</v>
      </c>
      <c r="C4481">
        <v>5</v>
      </c>
      <c r="D4481">
        <v>10</v>
      </c>
      <c r="E4481" t="s">
        <v>30</v>
      </c>
      <c r="F4481" s="1" t="s">
        <v>148</v>
      </c>
      <c r="G4481" t="str">
        <f>VLOOKUP(A4481,Total!$A$1:$J$47,8,0)</f>
        <v>Upper: PU 100 | Sole: Plastic 100</v>
      </c>
      <c r="H4481" s="6">
        <f>VLOOKUP(A4481,Total!$A$1:$J$47,9,0)</f>
        <v>38</v>
      </c>
      <c r="I4481" s="5">
        <f t="shared" si="138"/>
        <v>45.22</v>
      </c>
      <c r="J4481" s="5">
        <f t="shared" si="139"/>
        <v>226.1</v>
      </c>
    </row>
    <row r="4482" spans="1:10" x14ac:dyDescent="0.25">
      <c r="A4482" t="s">
        <v>80</v>
      </c>
      <c r="B4482" t="s">
        <v>81</v>
      </c>
      <c r="C4482">
        <v>6</v>
      </c>
      <c r="D4482">
        <v>10</v>
      </c>
      <c r="E4482" t="s">
        <v>30</v>
      </c>
      <c r="F4482" s="1" t="s">
        <v>20</v>
      </c>
      <c r="G4482" t="str">
        <f>VLOOKUP(A4482,Total!$A$1:$J$47,8,0)</f>
        <v>Upper: PU 100 | Sole: Rubber 100</v>
      </c>
      <c r="H4482" s="6">
        <f>VLOOKUP(A4482,Total!$A$1:$J$47,9,0)</f>
        <v>50</v>
      </c>
      <c r="I4482" s="5">
        <f t="shared" si="138"/>
        <v>59.5</v>
      </c>
      <c r="J4482" s="5">
        <f t="shared" si="139"/>
        <v>357</v>
      </c>
    </row>
    <row r="4483" spans="1:10" x14ac:dyDescent="0.25">
      <c r="A4483" t="s">
        <v>132</v>
      </c>
      <c r="B4483" t="s">
        <v>133</v>
      </c>
      <c r="C4483">
        <v>4</v>
      </c>
      <c r="D4483">
        <v>10</v>
      </c>
      <c r="E4483" t="s">
        <v>30</v>
      </c>
      <c r="F4483" s="1" t="s">
        <v>20</v>
      </c>
      <c r="G4483" t="str">
        <f>VLOOKUP(A4483,Total!$A$1:$J$47,8,0)</f>
        <v>Upper: PU 100 | Sole: Rubber 100</v>
      </c>
      <c r="H4483" s="6">
        <f>VLOOKUP(A4483,Total!$A$1:$J$47,9,0)</f>
        <v>55</v>
      </c>
      <c r="I4483" s="5">
        <f t="shared" ref="I4483:I4546" si="140">H4483*1.19</f>
        <v>65.45</v>
      </c>
      <c r="J4483" s="5">
        <f t="shared" ref="J4483:J4546" si="141">I4483*C4483</f>
        <v>261.8</v>
      </c>
    </row>
    <row r="4484" spans="1:10" x14ac:dyDescent="0.25">
      <c r="A4484" t="s">
        <v>138</v>
      </c>
      <c r="B4484" t="s">
        <v>139</v>
      </c>
      <c r="C4484">
        <v>5</v>
      </c>
      <c r="D4484">
        <v>10</v>
      </c>
      <c r="E4484" t="s">
        <v>30</v>
      </c>
      <c r="F4484" s="1" t="s">
        <v>14</v>
      </c>
      <c r="G4484" t="str">
        <f>VLOOKUP(A4484,Total!$A$1:$J$47,8,0)</f>
        <v>Upper: PU 100 | Sole: Plastic 100</v>
      </c>
      <c r="H4484" s="6">
        <f>VLOOKUP(A4484,Total!$A$1:$J$47,9,0)</f>
        <v>38</v>
      </c>
      <c r="I4484" s="5">
        <f t="shared" si="140"/>
        <v>45.22</v>
      </c>
      <c r="J4484" s="5">
        <f t="shared" si="141"/>
        <v>226.1</v>
      </c>
    </row>
    <row r="4485" spans="1:10" x14ac:dyDescent="0.25">
      <c r="A4485" t="s">
        <v>126</v>
      </c>
      <c r="B4485" t="s">
        <v>127</v>
      </c>
      <c r="C4485">
        <v>5</v>
      </c>
      <c r="D4485">
        <v>10</v>
      </c>
      <c r="E4485" t="s">
        <v>30</v>
      </c>
      <c r="F4485" s="1" t="s">
        <v>14</v>
      </c>
      <c r="G4485" t="str">
        <f>VLOOKUP(A4485,Total!$A$1:$J$47,8,0)</f>
        <v>Upper: PU 100 | Sole: Rubber 100</v>
      </c>
      <c r="H4485" s="6">
        <f>VLOOKUP(A4485,Total!$A$1:$J$47,9,0)</f>
        <v>38</v>
      </c>
      <c r="I4485" s="5">
        <f t="shared" si="140"/>
        <v>45.22</v>
      </c>
      <c r="J4485" s="5">
        <f t="shared" si="141"/>
        <v>226.1</v>
      </c>
    </row>
    <row r="4486" spans="1:10" x14ac:dyDescent="0.25">
      <c r="A4486" t="s">
        <v>123</v>
      </c>
      <c r="B4486" t="s">
        <v>124</v>
      </c>
      <c r="C4486">
        <v>4</v>
      </c>
      <c r="D4486">
        <v>10</v>
      </c>
      <c r="E4486" t="s">
        <v>30</v>
      </c>
      <c r="F4486" s="1" t="s">
        <v>31</v>
      </c>
      <c r="G4486" t="str">
        <f>VLOOKUP(A4486,Total!$A$1:$J$47,8,0)</f>
        <v>Upper: Synthetic Materials Lining And Sock: Synthetic Materials Outer: Other Synthetic Materials</v>
      </c>
      <c r="H4486" s="6">
        <f>VLOOKUP(A4486,Total!$A$1:$J$47,9,0)</f>
        <v>35</v>
      </c>
      <c r="I4486" s="5">
        <f t="shared" si="140"/>
        <v>41.65</v>
      </c>
      <c r="J4486" s="5">
        <f t="shared" si="141"/>
        <v>166.6</v>
      </c>
    </row>
    <row r="4487" spans="1:10" x14ac:dyDescent="0.25">
      <c r="A4487" t="s">
        <v>123</v>
      </c>
      <c r="B4487" t="s">
        <v>124</v>
      </c>
      <c r="C4487">
        <v>4</v>
      </c>
      <c r="D4487">
        <v>10</v>
      </c>
      <c r="E4487" t="s">
        <v>30</v>
      </c>
      <c r="F4487" s="1" t="s">
        <v>148</v>
      </c>
      <c r="G4487" t="str">
        <f>VLOOKUP(A4487,Total!$A$1:$J$47,8,0)</f>
        <v>Upper: Synthetic Materials Lining And Sock: Synthetic Materials Outer: Other Synthetic Materials</v>
      </c>
      <c r="H4487" s="6">
        <f>VLOOKUP(A4487,Total!$A$1:$J$47,9,0)</f>
        <v>35</v>
      </c>
      <c r="I4487" s="5">
        <f t="shared" si="140"/>
        <v>41.65</v>
      </c>
      <c r="J4487" s="5">
        <f t="shared" si="141"/>
        <v>166.6</v>
      </c>
    </row>
    <row r="4488" spans="1:10" x14ac:dyDescent="0.25">
      <c r="A4488" t="s">
        <v>114</v>
      </c>
      <c r="B4488" t="s">
        <v>115</v>
      </c>
      <c r="C4488">
        <v>4</v>
      </c>
      <c r="D4488">
        <v>10</v>
      </c>
      <c r="E4488" t="s">
        <v>30</v>
      </c>
      <c r="F4488" s="1" t="s">
        <v>147</v>
      </c>
      <c r="G4488" t="str">
        <f>VLOOKUP(A4488,Total!$A$1:$J$47,8,0)</f>
        <v>Upper: PU 100 | Sole: Rubber 100</v>
      </c>
      <c r="H4488" s="6">
        <f>VLOOKUP(A4488,Total!$A$1:$J$47,9,0)</f>
        <v>60</v>
      </c>
      <c r="I4488" s="5">
        <f t="shared" si="140"/>
        <v>71.399999999999991</v>
      </c>
      <c r="J4488" s="5">
        <f t="shared" si="141"/>
        <v>285.59999999999997</v>
      </c>
    </row>
    <row r="4489" spans="1:10" x14ac:dyDescent="0.25">
      <c r="A4489" t="s">
        <v>123</v>
      </c>
      <c r="B4489" t="s">
        <v>124</v>
      </c>
      <c r="C4489">
        <v>4</v>
      </c>
      <c r="D4489">
        <v>10</v>
      </c>
      <c r="E4489" t="s">
        <v>30</v>
      </c>
      <c r="F4489" s="1" t="s">
        <v>20</v>
      </c>
      <c r="G4489" t="str">
        <f>VLOOKUP(A4489,Total!$A$1:$J$47,8,0)</f>
        <v>Upper: Synthetic Materials Lining And Sock: Synthetic Materials Outer: Other Synthetic Materials</v>
      </c>
      <c r="H4489" s="6">
        <f>VLOOKUP(A4489,Total!$A$1:$J$47,9,0)</f>
        <v>35</v>
      </c>
      <c r="I4489" s="5">
        <f t="shared" si="140"/>
        <v>41.65</v>
      </c>
      <c r="J4489" s="5">
        <f t="shared" si="141"/>
        <v>166.6</v>
      </c>
    </row>
    <row r="4490" spans="1:10" x14ac:dyDescent="0.25">
      <c r="A4490" t="s">
        <v>123</v>
      </c>
      <c r="B4490" t="s">
        <v>124</v>
      </c>
      <c r="C4490">
        <v>4</v>
      </c>
      <c r="D4490">
        <v>10</v>
      </c>
      <c r="E4490" t="s">
        <v>30</v>
      </c>
      <c r="F4490" s="1" t="s">
        <v>14</v>
      </c>
      <c r="G4490" t="str">
        <f>VLOOKUP(A4490,Total!$A$1:$J$47,8,0)</f>
        <v>Upper: Synthetic Materials Lining And Sock: Synthetic Materials Outer: Other Synthetic Materials</v>
      </c>
      <c r="H4490" s="6">
        <f>VLOOKUP(A4490,Total!$A$1:$J$47,9,0)</f>
        <v>35</v>
      </c>
      <c r="I4490" s="5">
        <f t="shared" si="140"/>
        <v>41.65</v>
      </c>
      <c r="J4490" s="5">
        <f t="shared" si="141"/>
        <v>166.6</v>
      </c>
    </row>
    <row r="4491" spans="1:10" x14ac:dyDescent="0.25">
      <c r="A4491" t="s">
        <v>114</v>
      </c>
      <c r="B4491" t="s">
        <v>115</v>
      </c>
      <c r="C4491">
        <v>4</v>
      </c>
      <c r="D4491">
        <v>10</v>
      </c>
      <c r="E4491" t="s">
        <v>30</v>
      </c>
      <c r="F4491" s="1" t="s">
        <v>147</v>
      </c>
      <c r="G4491" t="str">
        <f>VLOOKUP(A4491,Total!$A$1:$J$47,8,0)</f>
        <v>Upper: PU 100 | Sole: Rubber 100</v>
      </c>
      <c r="H4491" s="6">
        <f>VLOOKUP(A4491,Total!$A$1:$J$47,9,0)</f>
        <v>60</v>
      </c>
      <c r="I4491" s="5">
        <f t="shared" si="140"/>
        <v>71.399999999999991</v>
      </c>
      <c r="J4491" s="5">
        <f t="shared" si="141"/>
        <v>285.59999999999997</v>
      </c>
    </row>
    <row r="4492" spans="1:10" x14ac:dyDescent="0.25">
      <c r="A4492" t="s">
        <v>123</v>
      </c>
      <c r="B4492" t="s">
        <v>124</v>
      </c>
      <c r="C4492">
        <v>4</v>
      </c>
      <c r="D4492">
        <v>10</v>
      </c>
      <c r="E4492" t="s">
        <v>30</v>
      </c>
      <c r="F4492" s="1" t="s">
        <v>148</v>
      </c>
      <c r="G4492" t="str">
        <f>VLOOKUP(A4492,Total!$A$1:$J$47,8,0)</f>
        <v>Upper: Synthetic Materials Lining And Sock: Synthetic Materials Outer: Other Synthetic Materials</v>
      </c>
      <c r="H4492" s="6">
        <f>VLOOKUP(A4492,Total!$A$1:$J$47,9,0)</f>
        <v>35</v>
      </c>
      <c r="I4492" s="5">
        <f t="shared" si="140"/>
        <v>41.65</v>
      </c>
      <c r="J4492" s="5">
        <f t="shared" si="141"/>
        <v>166.6</v>
      </c>
    </row>
    <row r="4493" spans="1:10" x14ac:dyDescent="0.25">
      <c r="A4493" t="s">
        <v>114</v>
      </c>
      <c r="B4493" t="s">
        <v>115</v>
      </c>
      <c r="C4493">
        <v>4</v>
      </c>
      <c r="D4493">
        <v>10</v>
      </c>
      <c r="E4493" t="s">
        <v>30</v>
      </c>
      <c r="F4493" s="1" t="s">
        <v>31</v>
      </c>
      <c r="G4493" t="str">
        <f>VLOOKUP(A4493,Total!$A$1:$J$47,8,0)</f>
        <v>Upper: PU 100 | Sole: Rubber 100</v>
      </c>
      <c r="H4493" s="6">
        <f>VLOOKUP(A4493,Total!$A$1:$J$47,9,0)</f>
        <v>60</v>
      </c>
      <c r="I4493" s="5">
        <f t="shared" si="140"/>
        <v>71.399999999999991</v>
      </c>
      <c r="J4493" s="5">
        <f t="shared" si="141"/>
        <v>285.59999999999997</v>
      </c>
    </row>
    <row r="4494" spans="1:10" x14ac:dyDescent="0.25">
      <c r="A4494" t="s">
        <v>138</v>
      </c>
      <c r="B4494" t="s">
        <v>139</v>
      </c>
      <c r="C4494">
        <v>5</v>
      </c>
      <c r="D4494">
        <v>10</v>
      </c>
      <c r="E4494" t="s">
        <v>30</v>
      </c>
      <c r="F4494" s="1" t="s">
        <v>147</v>
      </c>
      <c r="G4494" t="str">
        <f>VLOOKUP(A4494,Total!$A$1:$J$47,8,0)</f>
        <v>Upper: PU 100 | Sole: Plastic 100</v>
      </c>
      <c r="H4494" s="6">
        <f>VLOOKUP(A4494,Total!$A$1:$J$47,9,0)</f>
        <v>38</v>
      </c>
      <c r="I4494" s="5">
        <f t="shared" si="140"/>
        <v>45.22</v>
      </c>
      <c r="J4494" s="5">
        <f t="shared" si="141"/>
        <v>226.1</v>
      </c>
    </row>
    <row r="4495" spans="1:10" x14ac:dyDescent="0.25">
      <c r="A4495" t="s">
        <v>107</v>
      </c>
      <c r="B4495" t="s">
        <v>109</v>
      </c>
      <c r="C4495">
        <v>2</v>
      </c>
      <c r="D4495">
        <v>10</v>
      </c>
      <c r="E4495" t="s">
        <v>30</v>
      </c>
      <c r="F4495" s="1" t="s">
        <v>147</v>
      </c>
      <c r="G4495" t="str">
        <f>VLOOKUP(A4495,Total!$A$1:$J$47,8,0)</f>
        <v>Upper: PU 100 | Sole: Rubber 100</v>
      </c>
      <c r="H4495" s="6">
        <f>VLOOKUP(A4495,Total!$A$1:$J$47,9,0)</f>
        <v>55</v>
      </c>
      <c r="I4495" s="5">
        <f t="shared" si="140"/>
        <v>65.45</v>
      </c>
      <c r="J4495" s="5">
        <f t="shared" si="141"/>
        <v>130.9</v>
      </c>
    </row>
    <row r="4496" spans="1:10" x14ac:dyDescent="0.25">
      <c r="A4496" t="s">
        <v>114</v>
      </c>
      <c r="B4496" t="s">
        <v>115</v>
      </c>
      <c r="C4496">
        <v>4</v>
      </c>
      <c r="D4496">
        <v>10</v>
      </c>
      <c r="E4496" t="s">
        <v>30</v>
      </c>
      <c r="F4496" s="1" t="s">
        <v>147</v>
      </c>
      <c r="G4496" t="str">
        <f>VLOOKUP(A4496,Total!$A$1:$J$47,8,0)</f>
        <v>Upper: PU 100 | Sole: Rubber 100</v>
      </c>
      <c r="H4496" s="6">
        <f>VLOOKUP(A4496,Total!$A$1:$J$47,9,0)</f>
        <v>60</v>
      </c>
      <c r="I4496" s="5">
        <f t="shared" si="140"/>
        <v>71.399999999999991</v>
      </c>
      <c r="J4496" s="5">
        <f t="shared" si="141"/>
        <v>285.59999999999997</v>
      </c>
    </row>
    <row r="4497" spans="1:10" x14ac:dyDescent="0.25">
      <c r="A4497" t="s">
        <v>107</v>
      </c>
      <c r="B4497" t="s">
        <v>109</v>
      </c>
      <c r="C4497">
        <v>2</v>
      </c>
      <c r="D4497">
        <v>10</v>
      </c>
      <c r="E4497" t="s">
        <v>30</v>
      </c>
      <c r="F4497" s="1" t="s">
        <v>22</v>
      </c>
      <c r="G4497" t="str">
        <f>VLOOKUP(A4497,Total!$A$1:$J$47,8,0)</f>
        <v>Upper: PU 100 | Sole: Rubber 100</v>
      </c>
      <c r="H4497" s="6">
        <f>VLOOKUP(A4497,Total!$A$1:$J$47,9,0)</f>
        <v>55</v>
      </c>
      <c r="I4497" s="5">
        <f t="shared" si="140"/>
        <v>65.45</v>
      </c>
      <c r="J4497" s="5">
        <f t="shared" si="141"/>
        <v>130.9</v>
      </c>
    </row>
    <row r="4498" spans="1:10" x14ac:dyDescent="0.25">
      <c r="A4498" t="s">
        <v>114</v>
      </c>
      <c r="B4498" t="s">
        <v>115</v>
      </c>
      <c r="C4498">
        <v>4</v>
      </c>
      <c r="D4498">
        <v>11</v>
      </c>
      <c r="E4498" t="s">
        <v>30</v>
      </c>
      <c r="F4498" s="1" t="s">
        <v>20</v>
      </c>
      <c r="G4498" t="str">
        <f>VLOOKUP(A4498,Total!$A$1:$J$47,8,0)</f>
        <v>Upper: PU 100 | Sole: Rubber 100</v>
      </c>
      <c r="H4498" s="6">
        <f>VLOOKUP(A4498,Total!$A$1:$J$47,9,0)</f>
        <v>60</v>
      </c>
      <c r="I4498" s="5">
        <f t="shared" si="140"/>
        <v>71.399999999999991</v>
      </c>
      <c r="J4498" s="5">
        <f t="shared" si="141"/>
        <v>285.59999999999997</v>
      </c>
    </row>
    <row r="4499" spans="1:10" x14ac:dyDescent="0.25">
      <c r="A4499" t="s">
        <v>87</v>
      </c>
      <c r="B4499" t="s">
        <v>88</v>
      </c>
      <c r="C4499">
        <v>10</v>
      </c>
      <c r="D4499">
        <v>11</v>
      </c>
      <c r="E4499" t="s">
        <v>30</v>
      </c>
      <c r="F4499" s="1" t="s">
        <v>31</v>
      </c>
      <c r="G4499" t="str">
        <f>VLOOKUP(A4499,Total!$A$1:$J$47,8,0)</f>
        <v>Upper: Polyester 100 | Sole: PVC 100</v>
      </c>
      <c r="H4499" s="6">
        <f>VLOOKUP(A4499,Total!$A$1:$J$47,9,0)</f>
        <v>36</v>
      </c>
      <c r="I4499" s="5">
        <f t="shared" si="140"/>
        <v>42.839999999999996</v>
      </c>
      <c r="J4499" s="5">
        <f t="shared" si="141"/>
        <v>428.4</v>
      </c>
    </row>
    <row r="4500" spans="1:10" x14ac:dyDescent="0.25">
      <c r="A4500" t="s">
        <v>63</v>
      </c>
      <c r="B4500" t="s">
        <v>64</v>
      </c>
      <c r="C4500">
        <v>4</v>
      </c>
      <c r="D4500">
        <v>11</v>
      </c>
      <c r="E4500" t="s">
        <v>30</v>
      </c>
      <c r="F4500" s="1" t="s">
        <v>31</v>
      </c>
      <c r="G4500" t="str">
        <f>VLOOKUP(A4500,Total!$A$1:$J$47,8,0)</f>
        <v>Upper: Synthetic Leather Materials Lining And Sock: Synthetic Materials Outer: Other Synthetic Mater</v>
      </c>
      <c r="H4500" s="6">
        <f>VLOOKUP(A4500,Total!$A$1:$J$47,9,0)</f>
        <v>55</v>
      </c>
      <c r="I4500" s="5">
        <f t="shared" si="140"/>
        <v>65.45</v>
      </c>
      <c r="J4500" s="5">
        <f t="shared" si="141"/>
        <v>261.8</v>
      </c>
    </row>
    <row r="4501" spans="1:10" x14ac:dyDescent="0.25">
      <c r="A4501" t="s">
        <v>126</v>
      </c>
      <c r="B4501" t="s">
        <v>127</v>
      </c>
      <c r="C4501">
        <v>5</v>
      </c>
      <c r="D4501">
        <v>11</v>
      </c>
      <c r="E4501" t="s">
        <v>30</v>
      </c>
      <c r="F4501" s="1" t="s">
        <v>148</v>
      </c>
      <c r="G4501" t="str">
        <f>VLOOKUP(A4501,Total!$A$1:$J$47,8,0)</f>
        <v>Upper: PU 100 | Sole: Rubber 100</v>
      </c>
      <c r="H4501" s="6">
        <f>VLOOKUP(A4501,Total!$A$1:$J$47,9,0)</f>
        <v>38</v>
      </c>
      <c r="I4501" s="5">
        <f t="shared" si="140"/>
        <v>45.22</v>
      </c>
      <c r="J4501" s="5">
        <f t="shared" si="141"/>
        <v>226.1</v>
      </c>
    </row>
    <row r="4502" spans="1:10" x14ac:dyDescent="0.25">
      <c r="A4502" t="s">
        <v>126</v>
      </c>
      <c r="B4502" t="s">
        <v>127</v>
      </c>
      <c r="C4502">
        <v>5</v>
      </c>
      <c r="D4502">
        <v>11</v>
      </c>
      <c r="E4502" t="s">
        <v>30</v>
      </c>
      <c r="F4502" s="1" t="s">
        <v>14</v>
      </c>
      <c r="G4502" t="str">
        <f>VLOOKUP(A4502,Total!$A$1:$J$47,8,0)</f>
        <v>Upper: PU 100 | Sole: Rubber 100</v>
      </c>
      <c r="H4502" s="6">
        <f>VLOOKUP(A4502,Total!$A$1:$J$47,9,0)</f>
        <v>38</v>
      </c>
      <c r="I4502" s="5">
        <f t="shared" si="140"/>
        <v>45.22</v>
      </c>
      <c r="J4502" s="5">
        <f t="shared" si="141"/>
        <v>226.1</v>
      </c>
    </row>
    <row r="4503" spans="1:10" x14ac:dyDescent="0.25">
      <c r="A4503" t="s">
        <v>114</v>
      </c>
      <c r="B4503" t="s">
        <v>115</v>
      </c>
      <c r="C4503">
        <v>4</v>
      </c>
      <c r="D4503">
        <v>11</v>
      </c>
      <c r="E4503" t="s">
        <v>30</v>
      </c>
      <c r="F4503" s="1" t="s">
        <v>20</v>
      </c>
      <c r="G4503" t="str">
        <f>VLOOKUP(A4503,Total!$A$1:$J$47,8,0)</f>
        <v>Upper: PU 100 | Sole: Rubber 100</v>
      </c>
      <c r="H4503" s="6">
        <f>VLOOKUP(A4503,Total!$A$1:$J$47,9,0)</f>
        <v>60</v>
      </c>
      <c r="I4503" s="5">
        <f t="shared" si="140"/>
        <v>71.399999999999991</v>
      </c>
      <c r="J4503" s="5">
        <f t="shared" si="141"/>
        <v>285.59999999999997</v>
      </c>
    </row>
    <row r="4504" spans="1:10" x14ac:dyDescent="0.25">
      <c r="A4504" t="s">
        <v>63</v>
      </c>
      <c r="B4504" t="s">
        <v>64</v>
      </c>
      <c r="C4504">
        <v>4</v>
      </c>
      <c r="D4504">
        <v>11</v>
      </c>
      <c r="E4504" t="s">
        <v>30</v>
      </c>
      <c r="F4504" s="1" t="s">
        <v>14</v>
      </c>
      <c r="G4504" t="str">
        <f>VLOOKUP(A4504,Total!$A$1:$J$47,8,0)</f>
        <v>Upper: Synthetic Leather Materials Lining And Sock: Synthetic Materials Outer: Other Synthetic Mater</v>
      </c>
      <c r="H4504" s="6">
        <f>VLOOKUP(A4504,Total!$A$1:$J$47,9,0)</f>
        <v>55</v>
      </c>
      <c r="I4504" s="5">
        <f t="shared" si="140"/>
        <v>65.45</v>
      </c>
      <c r="J4504" s="5">
        <f t="shared" si="141"/>
        <v>261.8</v>
      </c>
    </row>
    <row r="4505" spans="1:10" x14ac:dyDescent="0.25">
      <c r="A4505" t="s">
        <v>63</v>
      </c>
      <c r="B4505" t="s">
        <v>64</v>
      </c>
      <c r="C4505">
        <v>4</v>
      </c>
      <c r="D4505">
        <v>11</v>
      </c>
      <c r="E4505" t="s">
        <v>30</v>
      </c>
      <c r="F4505" s="1" t="s">
        <v>147</v>
      </c>
      <c r="G4505" t="str">
        <f>VLOOKUP(A4505,Total!$A$1:$J$47,8,0)</f>
        <v>Upper: Synthetic Leather Materials Lining And Sock: Synthetic Materials Outer: Other Synthetic Mater</v>
      </c>
      <c r="H4505" s="6">
        <f>VLOOKUP(A4505,Total!$A$1:$J$47,9,0)</f>
        <v>55</v>
      </c>
      <c r="I4505" s="5">
        <f t="shared" si="140"/>
        <v>65.45</v>
      </c>
      <c r="J4505" s="5">
        <f t="shared" si="141"/>
        <v>261.8</v>
      </c>
    </row>
    <row r="4506" spans="1:10" x14ac:dyDescent="0.25">
      <c r="A4506" t="s">
        <v>138</v>
      </c>
      <c r="B4506" t="s">
        <v>139</v>
      </c>
      <c r="C4506">
        <v>5</v>
      </c>
      <c r="D4506">
        <v>11</v>
      </c>
      <c r="E4506" t="s">
        <v>30</v>
      </c>
      <c r="F4506" s="1" t="s">
        <v>20</v>
      </c>
      <c r="G4506" t="str">
        <f>VLOOKUP(A4506,Total!$A$1:$J$47,8,0)</f>
        <v>Upper: PU 100 | Sole: Plastic 100</v>
      </c>
      <c r="H4506" s="6">
        <f>VLOOKUP(A4506,Total!$A$1:$J$47,9,0)</f>
        <v>38</v>
      </c>
      <c r="I4506" s="5">
        <f t="shared" si="140"/>
        <v>45.22</v>
      </c>
      <c r="J4506" s="5">
        <f t="shared" si="141"/>
        <v>226.1</v>
      </c>
    </row>
    <row r="4507" spans="1:10" x14ac:dyDescent="0.25">
      <c r="A4507" t="s">
        <v>48</v>
      </c>
      <c r="B4507" t="s">
        <v>49</v>
      </c>
      <c r="C4507">
        <v>10</v>
      </c>
      <c r="D4507">
        <v>11</v>
      </c>
      <c r="E4507" t="s">
        <v>30</v>
      </c>
      <c r="F4507" s="1" t="s">
        <v>147</v>
      </c>
      <c r="G4507" t="str">
        <f>VLOOKUP(A4507,Total!$A$1:$J$47,8,0)</f>
        <v>Upper: Polyester 100 | Sole: Rubber 100</v>
      </c>
      <c r="H4507" s="6">
        <f>VLOOKUP(A4507,Total!$A$1:$J$47,9,0)</f>
        <v>34</v>
      </c>
      <c r="I4507" s="5">
        <f t="shared" si="140"/>
        <v>40.46</v>
      </c>
      <c r="J4507" s="5">
        <f t="shared" si="141"/>
        <v>404.6</v>
      </c>
    </row>
    <row r="4508" spans="1:10" x14ac:dyDescent="0.25">
      <c r="A4508" t="s">
        <v>94</v>
      </c>
      <c r="B4508" t="s">
        <v>95</v>
      </c>
      <c r="C4508">
        <v>7</v>
      </c>
      <c r="D4508">
        <v>11</v>
      </c>
      <c r="E4508" t="s">
        <v>30</v>
      </c>
      <c r="F4508" s="1" t="s">
        <v>148</v>
      </c>
      <c r="G4508" t="str">
        <f>VLOOKUP(A4508,Total!$A$1:$J$47,8,0)</f>
        <v>Upper: PU 100 | Sole: Rubber 100</v>
      </c>
      <c r="H4508" s="6">
        <f>VLOOKUP(A4508,Total!$A$1:$J$47,9,0)</f>
        <v>50</v>
      </c>
      <c r="I4508" s="5">
        <f t="shared" si="140"/>
        <v>59.5</v>
      </c>
      <c r="J4508" s="5">
        <f t="shared" si="141"/>
        <v>416.5</v>
      </c>
    </row>
    <row r="4509" spans="1:10" x14ac:dyDescent="0.25">
      <c r="A4509" t="s">
        <v>87</v>
      </c>
      <c r="B4509" t="s">
        <v>88</v>
      </c>
      <c r="C4509">
        <v>10</v>
      </c>
      <c r="D4509">
        <v>11</v>
      </c>
      <c r="E4509" t="s">
        <v>30</v>
      </c>
      <c r="F4509" s="1" t="s">
        <v>147</v>
      </c>
      <c r="G4509" t="str">
        <f>VLOOKUP(A4509,Total!$A$1:$J$47,8,0)</f>
        <v>Upper: Polyester 100 | Sole: PVC 100</v>
      </c>
      <c r="H4509" s="6">
        <f>VLOOKUP(A4509,Total!$A$1:$J$47,9,0)</f>
        <v>36</v>
      </c>
      <c r="I4509" s="5">
        <f t="shared" si="140"/>
        <v>42.839999999999996</v>
      </c>
      <c r="J4509" s="5">
        <f t="shared" si="141"/>
        <v>428.4</v>
      </c>
    </row>
    <row r="4510" spans="1:10" x14ac:dyDescent="0.25">
      <c r="A4510" t="s">
        <v>132</v>
      </c>
      <c r="B4510" t="s">
        <v>133</v>
      </c>
      <c r="C4510">
        <v>4</v>
      </c>
      <c r="D4510">
        <v>11</v>
      </c>
      <c r="E4510" t="s">
        <v>30</v>
      </c>
      <c r="F4510" s="1" t="s">
        <v>14</v>
      </c>
      <c r="G4510" t="str">
        <f>VLOOKUP(A4510,Total!$A$1:$J$47,8,0)</f>
        <v>Upper: PU 100 | Sole: Rubber 100</v>
      </c>
      <c r="H4510" s="6">
        <f>VLOOKUP(A4510,Total!$A$1:$J$47,9,0)</f>
        <v>55</v>
      </c>
      <c r="I4510" s="5">
        <f t="shared" si="140"/>
        <v>65.45</v>
      </c>
      <c r="J4510" s="5">
        <f t="shared" si="141"/>
        <v>261.8</v>
      </c>
    </row>
    <row r="4511" spans="1:10" x14ac:dyDescent="0.25">
      <c r="A4511" t="s">
        <v>107</v>
      </c>
      <c r="B4511" t="s">
        <v>109</v>
      </c>
      <c r="C4511">
        <v>4</v>
      </c>
      <c r="D4511">
        <v>11</v>
      </c>
      <c r="E4511" t="s">
        <v>30</v>
      </c>
      <c r="F4511" s="1" t="s">
        <v>20</v>
      </c>
      <c r="G4511" t="str">
        <f>VLOOKUP(A4511,Total!$A$1:$J$47,8,0)</f>
        <v>Upper: PU 100 | Sole: Rubber 100</v>
      </c>
      <c r="H4511" s="6">
        <f>VLOOKUP(A4511,Total!$A$1:$J$47,9,0)</f>
        <v>55</v>
      </c>
      <c r="I4511" s="5">
        <f t="shared" si="140"/>
        <v>65.45</v>
      </c>
      <c r="J4511" s="5">
        <f t="shared" si="141"/>
        <v>261.8</v>
      </c>
    </row>
    <row r="4512" spans="1:10" x14ac:dyDescent="0.25">
      <c r="A4512" t="s">
        <v>132</v>
      </c>
      <c r="B4512" t="s">
        <v>133</v>
      </c>
      <c r="C4512">
        <v>4</v>
      </c>
      <c r="D4512">
        <v>11</v>
      </c>
      <c r="E4512" t="s">
        <v>30</v>
      </c>
      <c r="F4512" s="1" t="s">
        <v>14</v>
      </c>
      <c r="G4512" t="str">
        <f>VLOOKUP(A4512,Total!$A$1:$J$47,8,0)</f>
        <v>Upper: PU 100 | Sole: Rubber 100</v>
      </c>
      <c r="H4512" s="6">
        <f>VLOOKUP(A4512,Total!$A$1:$J$47,9,0)</f>
        <v>55</v>
      </c>
      <c r="I4512" s="5">
        <f t="shared" si="140"/>
        <v>65.45</v>
      </c>
      <c r="J4512" s="5">
        <f t="shared" si="141"/>
        <v>261.8</v>
      </c>
    </row>
    <row r="4513" spans="1:10" x14ac:dyDescent="0.25">
      <c r="A4513" t="s">
        <v>138</v>
      </c>
      <c r="B4513" t="s">
        <v>139</v>
      </c>
      <c r="C4513">
        <v>5</v>
      </c>
      <c r="D4513">
        <v>11</v>
      </c>
      <c r="E4513" t="s">
        <v>30</v>
      </c>
      <c r="F4513" s="1" t="s">
        <v>22</v>
      </c>
      <c r="G4513" t="str">
        <f>VLOOKUP(A4513,Total!$A$1:$J$47,8,0)</f>
        <v>Upper: PU 100 | Sole: Plastic 100</v>
      </c>
      <c r="H4513" s="6">
        <f>VLOOKUP(A4513,Total!$A$1:$J$47,9,0)</f>
        <v>38</v>
      </c>
      <c r="I4513" s="5">
        <f t="shared" si="140"/>
        <v>45.22</v>
      </c>
      <c r="J4513" s="5">
        <f t="shared" si="141"/>
        <v>226.1</v>
      </c>
    </row>
    <row r="4514" spans="1:10" x14ac:dyDescent="0.25">
      <c r="A4514" t="s">
        <v>80</v>
      </c>
      <c r="B4514" t="s">
        <v>81</v>
      </c>
      <c r="C4514">
        <v>6</v>
      </c>
      <c r="D4514">
        <v>11</v>
      </c>
      <c r="E4514" t="s">
        <v>30</v>
      </c>
      <c r="F4514" s="1" t="s">
        <v>148</v>
      </c>
      <c r="G4514" t="str">
        <f>VLOOKUP(A4514,Total!$A$1:$J$47,8,0)</f>
        <v>Upper: PU 100 | Sole: Rubber 100</v>
      </c>
      <c r="H4514" s="6">
        <f>VLOOKUP(A4514,Total!$A$1:$J$47,9,0)</f>
        <v>50</v>
      </c>
      <c r="I4514" s="5">
        <f t="shared" si="140"/>
        <v>59.5</v>
      </c>
      <c r="J4514" s="5">
        <f t="shared" si="141"/>
        <v>357</v>
      </c>
    </row>
    <row r="4515" spans="1:10" x14ac:dyDescent="0.25">
      <c r="A4515" t="s">
        <v>138</v>
      </c>
      <c r="B4515" t="s">
        <v>139</v>
      </c>
      <c r="C4515">
        <v>5</v>
      </c>
      <c r="D4515">
        <v>11</v>
      </c>
      <c r="E4515" t="s">
        <v>30</v>
      </c>
      <c r="F4515" s="1" t="s">
        <v>147</v>
      </c>
      <c r="G4515" t="str">
        <f>VLOOKUP(A4515,Total!$A$1:$J$47,8,0)</f>
        <v>Upper: PU 100 | Sole: Plastic 100</v>
      </c>
      <c r="H4515" s="6">
        <f>VLOOKUP(A4515,Total!$A$1:$J$47,9,0)</f>
        <v>38</v>
      </c>
      <c r="I4515" s="5">
        <f t="shared" si="140"/>
        <v>45.22</v>
      </c>
      <c r="J4515" s="5">
        <f t="shared" si="141"/>
        <v>226.1</v>
      </c>
    </row>
    <row r="4516" spans="1:10" x14ac:dyDescent="0.25">
      <c r="A4516" t="s">
        <v>63</v>
      </c>
      <c r="B4516" t="s">
        <v>64</v>
      </c>
      <c r="C4516">
        <v>4</v>
      </c>
      <c r="D4516">
        <v>11</v>
      </c>
      <c r="E4516" t="s">
        <v>30</v>
      </c>
      <c r="F4516" s="1" t="s">
        <v>20</v>
      </c>
      <c r="G4516" t="str">
        <f>VLOOKUP(A4516,Total!$A$1:$J$47,8,0)</f>
        <v>Upper: Synthetic Leather Materials Lining And Sock: Synthetic Materials Outer: Other Synthetic Mater</v>
      </c>
      <c r="H4516" s="6">
        <f>VLOOKUP(A4516,Total!$A$1:$J$47,9,0)</f>
        <v>55</v>
      </c>
      <c r="I4516" s="5">
        <f t="shared" si="140"/>
        <v>65.45</v>
      </c>
      <c r="J4516" s="5">
        <f t="shared" si="141"/>
        <v>261.8</v>
      </c>
    </row>
    <row r="4517" spans="1:10" x14ac:dyDescent="0.25">
      <c r="A4517" t="s">
        <v>80</v>
      </c>
      <c r="B4517" t="s">
        <v>81</v>
      </c>
      <c r="C4517">
        <v>6</v>
      </c>
      <c r="D4517">
        <v>11</v>
      </c>
      <c r="E4517" t="s">
        <v>30</v>
      </c>
      <c r="F4517" s="1" t="s">
        <v>14</v>
      </c>
      <c r="G4517" t="str">
        <f>VLOOKUP(A4517,Total!$A$1:$J$47,8,0)</f>
        <v>Upper: PU 100 | Sole: Rubber 100</v>
      </c>
      <c r="H4517" s="6">
        <f>VLOOKUP(A4517,Total!$A$1:$J$47,9,0)</f>
        <v>50</v>
      </c>
      <c r="I4517" s="5">
        <f t="shared" si="140"/>
        <v>59.5</v>
      </c>
      <c r="J4517" s="5">
        <f t="shared" si="141"/>
        <v>357</v>
      </c>
    </row>
    <row r="4518" spans="1:10" x14ac:dyDescent="0.25">
      <c r="A4518" t="s">
        <v>63</v>
      </c>
      <c r="B4518" t="s">
        <v>64</v>
      </c>
      <c r="C4518">
        <v>4</v>
      </c>
      <c r="D4518">
        <v>11</v>
      </c>
      <c r="E4518" t="s">
        <v>30</v>
      </c>
      <c r="F4518" s="1" t="s">
        <v>20</v>
      </c>
      <c r="G4518" t="str">
        <f>VLOOKUP(A4518,Total!$A$1:$J$47,8,0)</f>
        <v>Upper: Synthetic Leather Materials Lining And Sock: Synthetic Materials Outer: Other Synthetic Mater</v>
      </c>
      <c r="H4518" s="6">
        <f>VLOOKUP(A4518,Total!$A$1:$J$47,9,0)</f>
        <v>55</v>
      </c>
      <c r="I4518" s="5">
        <f t="shared" si="140"/>
        <v>65.45</v>
      </c>
      <c r="J4518" s="5">
        <f t="shared" si="141"/>
        <v>261.8</v>
      </c>
    </row>
    <row r="4519" spans="1:10" x14ac:dyDescent="0.25">
      <c r="A4519" t="s">
        <v>138</v>
      </c>
      <c r="B4519" t="s">
        <v>139</v>
      </c>
      <c r="C4519">
        <v>5</v>
      </c>
      <c r="D4519">
        <v>11</v>
      </c>
      <c r="E4519" t="s">
        <v>30</v>
      </c>
      <c r="F4519" s="1" t="s">
        <v>31</v>
      </c>
      <c r="G4519" t="str">
        <f>VLOOKUP(A4519,Total!$A$1:$J$47,8,0)</f>
        <v>Upper: PU 100 | Sole: Plastic 100</v>
      </c>
      <c r="H4519" s="6">
        <f>VLOOKUP(A4519,Total!$A$1:$J$47,9,0)</f>
        <v>38</v>
      </c>
      <c r="I4519" s="5">
        <f t="shared" si="140"/>
        <v>45.22</v>
      </c>
      <c r="J4519" s="5">
        <f t="shared" si="141"/>
        <v>226.1</v>
      </c>
    </row>
    <row r="4520" spans="1:10" x14ac:dyDescent="0.25">
      <c r="A4520" t="s">
        <v>138</v>
      </c>
      <c r="B4520" t="s">
        <v>139</v>
      </c>
      <c r="C4520">
        <v>5</v>
      </c>
      <c r="D4520">
        <v>11</v>
      </c>
      <c r="E4520" t="s">
        <v>30</v>
      </c>
      <c r="F4520" s="1" t="s">
        <v>147</v>
      </c>
      <c r="G4520" t="str">
        <f>VLOOKUP(A4520,Total!$A$1:$J$47,8,0)</f>
        <v>Upper: PU 100 | Sole: Plastic 100</v>
      </c>
      <c r="H4520" s="6">
        <f>VLOOKUP(A4520,Total!$A$1:$J$47,9,0)</f>
        <v>38</v>
      </c>
      <c r="I4520" s="5">
        <f t="shared" si="140"/>
        <v>45.22</v>
      </c>
      <c r="J4520" s="5">
        <f t="shared" si="141"/>
        <v>226.1</v>
      </c>
    </row>
    <row r="4521" spans="1:10" x14ac:dyDescent="0.25">
      <c r="A4521" t="s">
        <v>138</v>
      </c>
      <c r="B4521" t="s">
        <v>139</v>
      </c>
      <c r="C4521">
        <v>5</v>
      </c>
      <c r="D4521">
        <v>11</v>
      </c>
      <c r="E4521" t="s">
        <v>30</v>
      </c>
      <c r="F4521" s="1" t="s">
        <v>20</v>
      </c>
      <c r="G4521" t="str">
        <f>VLOOKUP(A4521,Total!$A$1:$J$47,8,0)</f>
        <v>Upper: PU 100 | Sole: Plastic 100</v>
      </c>
      <c r="H4521" s="6">
        <f>VLOOKUP(A4521,Total!$A$1:$J$47,9,0)</f>
        <v>38</v>
      </c>
      <c r="I4521" s="5">
        <f t="shared" si="140"/>
        <v>45.22</v>
      </c>
      <c r="J4521" s="5">
        <f t="shared" si="141"/>
        <v>226.1</v>
      </c>
    </row>
    <row r="4522" spans="1:10" x14ac:dyDescent="0.25">
      <c r="A4522" t="s">
        <v>136</v>
      </c>
      <c r="B4522" t="s">
        <v>137</v>
      </c>
      <c r="C4522">
        <v>12</v>
      </c>
      <c r="D4522">
        <v>12</v>
      </c>
      <c r="E4522" t="s">
        <v>30</v>
      </c>
      <c r="F4522" s="1" t="s">
        <v>148</v>
      </c>
      <c r="G4522" t="str">
        <f>VLOOKUP(A4522,Total!$A$1:$J$47,8,0)</f>
        <v>Upper: PU 100 | Sole: Rubber 100</v>
      </c>
      <c r="H4522" s="6">
        <f>VLOOKUP(A4522,Total!$A$1:$J$47,9,0)</f>
        <v>24</v>
      </c>
      <c r="I4522" s="5">
        <f t="shared" si="140"/>
        <v>28.56</v>
      </c>
      <c r="J4522" s="5">
        <f t="shared" si="141"/>
        <v>342.71999999999997</v>
      </c>
    </row>
    <row r="4523" spans="1:10" x14ac:dyDescent="0.25">
      <c r="A4523" t="s">
        <v>105</v>
      </c>
      <c r="B4523" t="s">
        <v>106</v>
      </c>
      <c r="C4523">
        <v>6</v>
      </c>
      <c r="D4523">
        <v>12</v>
      </c>
      <c r="E4523" t="s">
        <v>30</v>
      </c>
      <c r="F4523" s="1" t="s">
        <v>148</v>
      </c>
      <c r="G4523" t="str">
        <f>VLOOKUP(A4523,Total!$A$1:$J$47,8,0)</f>
        <v>Upper: PU 100 | Sole: Rubber 100</v>
      </c>
      <c r="H4523" s="6">
        <f>VLOOKUP(A4523,Total!$A$1:$J$47,9,0)</f>
        <v>50</v>
      </c>
      <c r="I4523" s="5">
        <f t="shared" si="140"/>
        <v>59.5</v>
      </c>
      <c r="J4523" s="5">
        <f t="shared" si="141"/>
        <v>357</v>
      </c>
    </row>
    <row r="4524" spans="1:10" x14ac:dyDescent="0.25">
      <c r="A4524" t="s">
        <v>130</v>
      </c>
      <c r="B4524" t="s">
        <v>131</v>
      </c>
      <c r="C4524">
        <v>10</v>
      </c>
      <c r="D4524">
        <v>12</v>
      </c>
      <c r="E4524" t="s">
        <v>30</v>
      </c>
      <c r="F4524" s="1" t="s">
        <v>20</v>
      </c>
      <c r="G4524" t="str">
        <f>VLOOKUP(A4524,Total!$A$1:$J$47,8,0)</f>
        <v>Upper: PU 100 | Sole: Rubber 100</v>
      </c>
      <c r="H4524" s="6">
        <f>VLOOKUP(A4524,Total!$A$1:$J$47,9,0)</f>
        <v>30</v>
      </c>
      <c r="I4524" s="5">
        <f t="shared" si="140"/>
        <v>35.699999999999996</v>
      </c>
      <c r="J4524" s="5">
        <f t="shared" si="141"/>
        <v>356.99999999999994</v>
      </c>
    </row>
    <row r="4525" spans="1:10" x14ac:dyDescent="0.25">
      <c r="A4525" t="s">
        <v>130</v>
      </c>
      <c r="B4525" t="s">
        <v>131</v>
      </c>
      <c r="C4525">
        <v>10</v>
      </c>
      <c r="D4525">
        <v>12</v>
      </c>
      <c r="E4525" t="s">
        <v>30</v>
      </c>
      <c r="F4525" s="1" t="s">
        <v>31</v>
      </c>
      <c r="G4525" t="str">
        <f>VLOOKUP(A4525,Total!$A$1:$J$47,8,0)</f>
        <v>Upper: PU 100 | Sole: Rubber 100</v>
      </c>
      <c r="H4525" s="6">
        <f>VLOOKUP(A4525,Total!$A$1:$J$47,9,0)</f>
        <v>30</v>
      </c>
      <c r="I4525" s="5">
        <f t="shared" si="140"/>
        <v>35.699999999999996</v>
      </c>
      <c r="J4525" s="5">
        <f t="shared" si="141"/>
        <v>356.99999999999994</v>
      </c>
    </row>
    <row r="4526" spans="1:10" x14ac:dyDescent="0.25">
      <c r="A4526" t="s">
        <v>130</v>
      </c>
      <c r="B4526" t="s">
        <v>131</v>
      </c>
      <c r="C4526">
        <v>10</v>
      </c>
      <c r="D4526">
        <v>12</v>
      </c>
      <c r="E4526" t="s">
        <v>30</v>
      </c>
      <c r="F4526" s="1" t="s">
        <v>148</v>
      </c>
      <c r="G4526" t="str">
        <f>VLOOKUP(A4526,Total!$A$1:$J$47,8,0)</f>
        <v>Upper: PU 100 | Sole: Rubber 100</v>
      </c>
      <c r="H4526" s="6">
        <f>VLOOKUP(A4526,Total!$A$1:$J$47,9,0)</f>
        <v>30</v>
      </c>
      <c r="I4526" s="5">
        <f t="shared" si="140"/>
        <v>35.699999999999996</v>
      </c>
      <c r="J4526" s="5">
        <f t="shared" si="141"/>
        <v>356.99999999999994</v>
      </c>
    </row>
    <row r="4527" spans="1:10" x14ac:dyDescent="0.25">
      <c r="A4527" t="s">
        <v>130</v>
      </c>
      <c r="B4527" t="s">
        <v>131</v>
      </c>
      <c r="C4527">
        <v>10</v>
      </c>
      <c r="D4527">
        <v>12</v>
      </c>
      <c r="E4527" t="s">
        <v>30</v>
      </c>
      <c r="F4527" s="1" t="s">
        <v>14</v>
      </c>
      <c r="G4527" t="str">
        <f>VLOOKUP(A4527,Total!$A$1:$J$47,8,0)</f>
        <v>Upper: PU 100 | Sole: Rubber 100</v>
      </c>
      <c r="H4527" s="6">
        <f>VLOOKUP(A4527,Total!$A$1:$J$47,9,0)</f>
        <v>30</v>
      </c>
      <c r="I4527" s="5">
        <f t="shared" si="140"/>
        <v>35.699999999999996</v>
      </c>
      <c r="J4527" s="5">
        <f t="shared" si="141"/>
        <v>356.99999999999994</v>
      </c>
    </row>
    <row r="4528" spans="1:10" x14ac:dyDescent="0.25">
      <c r="A4528" t="s">
        <v>105</v>
      </c>
      <c r="B4528" t="s">
        <v>106</v>
      </c>
      <c r="C4528">
        <v>2</v>
      </c>
      <c r="D4528">
        <v>12</v>
      </c>
      <c r="E4528" t="s">
        <v>30</v>
      </c>
      <c r="F4528" s="1" t="s">
        <v>147</v>
      </c>
      <c r="G4528" t="str">
        <f>VLOOKUP(A4528,Total!$A$1:$J$47,8,0)</f>
        <v>Upper: PU 100 | Sole: Rubber 100</v>
      </c>
      <c r="H4528" s="6">
        <f>VLOOKUP(A4528,Total!$A$1:$J$47,9,0)</f>
        <v>50</v>
      </c>
      <c r="I4528" s="5">
        <f t="shared" si="140"/>
        <v>59.5</v>
      </c>
      <c r="J4528" s="5">
        <f t="shared" si="141"/>
        <v>119</v>
      </c>
    </row>
    <row r="4529" spans="1:10" x14ac:dyDescent="0.25">
      <c r="A4529" t="s">
        <v>114</v>
      </c>
      <c r="B4529" t="s">
        <v>115</v>
      </c>
      <c r="C4529">
        <v>4</v>
      </c>
      <c r="D4529">
        <v>12</v>
      </c>
      <c r="E4529" t="s">
        <v>30</v>
      </c>
      <c r="F4529" s="1" t="s">
        <v>20</v>
      </c>
      <c r="G4529" t="str">
        <f>VLOOKUP(A4529,Total!$A$1:$J$47,8,0)</f>
        <v>Upper: PU 100 | Sole: Rubber 100</v>
      </c>
      <c r="H4529" s="6">
        <f>VLOOKUP(A4529,Total!$A$1:$J$47,9,0)</f>
        <v>60</v>
      </c>
      <c r="I4529" s="5">
        <f t="shared" si="140"/>
        <v>71.399999999999991</v>
      </c>
      <c r="J4529" s="5">
        <f t="shared" si="141"/>
        <v>285.59999999999997</v>
      </c>
    </row>
    <row r="4530" spans="1:10" x14ac:dyDescent="0.25">
      <c r="A4530" t="s">
        <v>136</v>
      </c>
      <c r="B4530" t="s">
        <v>137</v>
      </c>
      <c r="C4530">
        <v>12</v>
      </c>
      <c r="D4530">
        <v>12</v>
      </c>
      <c r="E4530" t="s">
        <v>30</v>
      </c>
      <c r="F4530" s="1" t="s">
        <v>20</v>
      </c>
      <c r="G4530" t="str">
        <f>VLOOKUP(A4530,Total!$A$1:$J$47,8,0)</f>
        <v>Upper: PU 100 | Sole: Rubber 100</v>
      </c>
      <c r="H4530" s="6">
        <f>VLOOKUP(A4530,Total!$A$1:$J$47,9,0)</f>
        <v>24</v>
      </c>
      <c r="I4530" s="5">
        <f t="shared" si="140"/>
        <v>28.56</v>
      </c>
      <c r="J4530" s="5">
        <f t="shared" si="141"/>
        <v>342.71999999999997</v>
      </c>
    </row>
    <row r="4531" spans="1:10" x14ac:dyDescent="0.25">
      <c r="A4531" t="s">
        <v>130</v>
      </c>
      <c r="B4531" t="s">
        <v>131</v>
      </c>
      <c r="C4531">
        <v>10</v>
      </c>
      <c r="D4531">
        <v>12</v>
      </c>
      <c r="E4531" t="s">
        <v>30</v>
      </c>
      <c r="F4531" s="1" t="s">
        <v>20</v>
      </c>
      <c r="G4531" t="str">
        <f>VLOOKUP(A4531,Total!$A$1:$J$47,8,0)</f>
        <v>Upper: PU 100 | Sole: Rubber 100</v>
      </c>
      <c r="H4531" s="6">
        <f>VLOOKUP(A4531,Total!$A$1:$J$47,9,0)</f>
        <v>30</v>
      </c>
      <c r="I4531" s="5">
        <f t="shared" si="140"/>
        <v>35.699999999999996</v>
      </c>
      <c r="J4531" s="5">
        <f t="shared" si="141"/>
        <v>356.99999999999994</v>
      </c>
    </row>
    <row r="4532" spans="1:10" x14ac:dyDescent="0.25">
      <c r="A4532" t="s">
        <v>63</v>
      </c>
      <c r="B4532" t="s">
        <v>64</v>
      </c>
      <c r="C4532">
        <v>4</v>
      </c>
      <c r="D4532">
        <v>12</v>
      </c>
      <c r="E4532" t="s">
        <v>30</v>
      </c>
      <c r="F4532" s="1" t="s">
        <v>14</v>
      </c>
      <c r="G4532" t="str">
        <f>VLOOKUP(A4532,Total!$A$1:$J$47,8,0)</f>
        <v>Upper: Synthetic Leather Materials Lining And Sock: Synthetic Materials Outer: Other Synthetic Mater</v>
      </c>
      <c r="H4532" s="6">
        <f>VLOOKUP(A4532,Total!$A$1:$J$47,9,0)</f>
        <v>55</v>
      </c>
      <c r="I4532" s="5">
        <f t="shared" si="140"/>
        <v>65.45</v>
      </c>
      <c r="J4532" s="5">
        <f t="shared" si="141"/>
        <v>261.8</v>
      </c>
    </row>
    <row r="4533" spans="1:10" x14ac:dyDescent="0.25">
      <c r="A4533" t="s">
        <v>136</v>
      </c>
      <c r="B4533" t="s">
        <v>137</v>
      </c>
      <c r="C4533">
        <v>12</v>
      </c>
      <c r="D4533">
        <v>12</v>
      </c>
      <c r="E4533" t="s">
        <v>30</v>
      </c>
      <c r="F4533" s="1" t="s">
        <v>148</v>
      </c>
      <c r="G4533" t="str">
        <f>VLOOKUP(A4533,Total!$A$1:$J$47,8,0)</f>
        <v>Upper: PU 100 | Sole: Rubber 100</v>
      </c>
      <c r="H4533" s="6">
        <f>VLOOKUP(A4533,Total!$A$1:$J$47,9,0)</f>
        <v>24</v>
      </c>
      <c r="I4533" s="5">
        <f t="shared" si="140"/>
        <v>28.56</v>
      </c>
      <c r="J4533" s="5">
        <f t="shared" si="141"/>
        <v>342.71999999999997</v>
      </c>
    </row>
    <row r="4534" spans="1:10" x14ac:dyDescent="0.25">
      <c r="A4534" t="s">
        <v>85</v>
      </c>
      <c r="B4534" t="s">
        <v>86</v>
      </c>
      <c r="C4534">
        <v>3</v>
      </c>
      <c r="D4534">
        <v>12</v>
      </c>
      <c r="E4534" t="s">
        <v>30</v>
      </c>
      <c r="F4534" s="1" t="s">
        <v>148</v>
      </c>
      <c r="G4534" t="str">
        <f>VLOOKUP(A4534,Total!$A$1:$J$47,8,0)</f>
        <v>Upper: Polyester 100 | Sole: PVC 100</v>
      </c>
      <c r="H4534" s="6">
        <f>VLOOKUP(A4534,Total!$A$1:$J$47,9,0)</f>
        <v>50</v>
      </c>
      <c r="I4534" s="5">
        <f t="shared" si="140"/>
        <v>59.5</v>
      </c>
      <c r="J4534" s="5">
        <f t="shared" si="141"/>
        <v>178.5</v>
      </c>
    </row>
    <row r="4535" spans="1:10" x14ac:dyDescent="0.25">
      <c r="A4535" t="s">
        <v>105</v>
      </c>
      <c r="B4535" t="s">
        <v>106</v>
      </c>
      <c r="C4535">
        <v>2</v>
      </c>
      <c r="D4535">
        <v>12</v>
      </c>
      <c r="E4535" t="s">
        <v>30</v>
      </c>
      <c r="F4535" s="1" t="s">
        <v>147</v>
      </c>
      <c r="G4535" t="str">
        <f>VLOOKUP(A4535,Total!$A$1:$J$47,8,0)</f>
        <v>Upper: PU 100 | Sole: Rubber 100</v>
      </c>
      <c r="H4535" s="6">
        <f>VLOOKUP(A4535,Total!$A$1:$J$47,9,0)</f>
        <v>50</v>
      </c>
      <c r="I4535" s="5">
        <f t="shared" si="140"/>
        <v>59.5</v>
      </c>
      <c r="J4535" s="5">
        <f t="shared" si="141"/>
        <v>119</v>
      </c>
    </row>
    <row r="4536" spans="1:10" x14ac:dyDescent="0.25">
      <c r="A4536" t="s">
        <v>85</v>
      </c>
      <c r="B4536" t="s">
        <v>86</v>
      </c>
      <c r="C4536">
        <v>8</v>
      </c>
      <c r="D4536">
        <v>12</v>
      </c>
      <c r="E4536" t="s">
        <v>30</v>
      </c>
      <c r="F4536" s="1" t="s">
        <v>20</v>
      </c>
      <c r="G4536" t="str">
        <f>VLOOKUP(A4536,Total!$A$1:$J$47,8,0)</f>
        <v>Upper: Polyester 100 | Sole: PVC 100</v>
      </c>
      <c r="H4536" s="6">
        <f>VLOOKUP(A4536,Total!$A$1:$J$47,9,0)</f>
        <v>50</v>
      </c>
      <c r="I4536" s="5">
        <f t="shared" si="140"/>
        <v>59.5</v>
      </c>
      <c r="J4536" s="5">
        <f t="shared" si="141"/>
        <v>476</v>
      </c>
    </row>
    <row r="4537" spans="1:10" x14ac:dyDescent="0.25">
      <c r="A4537" t="s">
        <v>130</v>
      </c>
      <c r="B4537" t="s">
        <v>131</v>
      </c>
      <c r="C4537">
        <v>10</v>
      </c>
      <c r="D4537">
        <v>12</v>
      </c>
      <c r="E4537" t="s">
        <v>30</v>
      </c>
      <c r="F4537" s="1" t="s">
        <v>14</v>
      </c>
      <c r="G4537" t="str">
        <f>VLOOKUP(A4537,Total!$A$1:$J$47,8,0)</f>
        <v>Upper: PU 100 | Sole: Rubber 100</v>
      </c>
      <c r="H4537" s="6">
        <f>VLOOKUP(A4537,Total!$A$1:$J$47,9,0)</f>
        <v>30</v>
      </c>
      <c r="I4537" s="5">
        <f t="shared" si="140"/>
        <v>35.699999999999996</v>
      </c>
      <c r="J4537" s="5">
        <f t="shared" si="141"/>
        <v>356.99999999999994</v>
      </c>
    </row>
    <row r="4538" spans="1:10" x14ac:dyDescent="0.25">
      <c r="A4538" t="s">
        <v>120</v>
      </c>
      <c r="B4538" t="s">
        <v>121</v>
      </c>
      <c r="C4538">
        <v>3</v>
      </c>
      <c r="D4538">
        <v>12</v>
      </c>
      <c r="E4538" t="s">
        <v>30</v>
      </c>
      <c r="F4538" s="1" t="s">
        <v>20</v>
      </c>
      <c r="G4538" t="str">
        <f>VLOOKUP(A4538,Total!$A$1:$J$47,8,0)</f>
        <v>Upper-100% Polyester  sock-100% polyurethane outsole-TPR</v>
      </c>
      <c r="H4538" s="6">
        <f>VLOOKUP(A4538,Total!$A$1:$J$47,9,0)</f>
        <v>35</v>
      </c>
      <c r="I4538" s="5">
        <f t="shared" si="140"/>
        <v>41.65</v>
      </c>
      <c r="J4538" s="5">
        <f t="shared" si="141"/>
        <v>124.94999999999999</v>
      </c>
    </row>
    <row r="4539" spans="1:10" x14ac:dyDescent="0.25">
      <c r="A4539" t="s">
        <v>120</v>
      </c>
      <c r="B4539" t="s">
        <v>121</v>
      </c>
      <c r="C4539">
        <v>3</v>
      </c>
      <c r="D4539">
        <v>12</v>
      </c>
      <c r="E4539" t="s">
        <v>30</v>
      </c>
      <c r="F4539" s="1" t="s">
        <v>20</v>
      </c>
      <c r="G4539" t="str">
        <f>VLOOKUP(A4539,Total!$A$1:$J$47,8,0)</f>
        <v>Upper-100% Polyester  sock-100% polyurethane outsole-TPR</v>
      </c>
      <c r="H4539" s="6">
        <f>VLOOKUP(A4539,Total!$A$1:$J$47,9,0)</f>
        <v>35</v>
      </c>
      <c r="I4539" s="5">
        <f t="shared" si="140"/>
        <v>41.65</v>
      </c>
      <c r="J4539" s="5">
        <f t="shared" si="141"/>
        <v>124.94999999999999</v>
      </c>
    </row>
    <row r="4540" spans="1:10" x14ac:dyDescent="0.25">
      <c r="A4540" t="s">
        <v>123</v>
      </c>
      <c r="B4540" t="s">
        <v>124</v>
      </c>
      <c r="C4540">
        <v>4</v>
      </c>
      <c r="D4540">
        <v>12</v>
      </c>
      <c r="E4540" t="s">
        <v>30</v>
      </c>
      <c r="F4540" s="1" t="s">
        <v>149</v>
      </c>
      <c r="G4540" t="str">
        <f>VLOOKUP(A4540,Total!$A$1:$J$47,8,0)</f>
        <v>Upper: Synthetic Materials Lining And Sock: Synthetic Materials Outer: Other Synthetic Materials</v>
      </c>
      <c r="H4540" s="6">
        <f>VLOOKUP(A4540,Total!$A$1:$J$47,9,0)</f>
        <v>35</v>
      </c>
      <c r="I4540" s="5">
        <f t="shared" si="140"/>
        <v>41.65</v>
      </c>
      <c r="J4540" s="5">
        <f t="shared" si="141"/>
        <v>166.6</v>
      </c>
    </row>
    <row r="4541" spans="1:10" x14ac:dyDescent="0.25">
      <c r="A4541" t="s">
        <v>123</v>
      </c>
      <c r="B4541" t="s">
        <v>124</v>
      </c>
      <c r="C4541">
        <v>4</v>
      </c>
      <c r="D4541">
        <v>12</v>
      </c>
      <c r="E4541" t="s">
        <v>30</v>
      </c>
      <c r="F4541" s="1" t="s">
        <v>147</v>
      </c>
      <c r="G4541" t="str">
        <f>VLOOKUP(A4541,Total!$A$1:$J$47,8,0)</f>
        <v>Upper: Synthetic Materials Lining And Sock: Synthetic Materials Outer: Other Synthetic Materials</v>
      </c>
      <c r="H4541" s="6">
        <f>VLOOKUP(A4541,Total!$A$1:$J$47,9,0)</f>
        <v>35</v>
      </c>
      <c r="I4541" s="5">
        <f t="shared" si="140"/>
        <v>41.65</v>
      </c>
      <c r="J4541" s="5">
        <f t="shared" si="141"/>
        <v>166.6</v>
      </c>
    </row>
    <row r="4542" spans="1:10" x14ac:dyDescent="0.25">
      <c r="A4542" t="s">
        <v>126</v>
      </c>
      <c r="B4542" t="s">
        <v>127</v>
      </c>
      <c r="C4542">
        <v>5</v>
      </c>
      <c r="D4542">
        <v>12</v>
      </c>
      <c r="E4542" t="s">
        <v>30</v>
      </c>
      <c r="F4542" s="1" t="s">
        <v>147</v>
      </c>
      <c r="G4542" t="str">
        <f>VLOOKUP(A4542,Total!$A$1:$J$47,8,0)</f>
        <v>Upper: PU 100 | Sole: Rubber 100</v>
      </c>
      <c r="H4542" s="6">
        <f>VLOOKUP(A4542,Total!$A$1:$J$47,9,0)</f>
        <v>38</v>
      </c>
      <c r="I4542" s="5">
        <f t="shared" si="140"/>
        <v>45.22</v>
      </c>
      <c r="J4542" s="5">
        <f t="shared" si="141"/>
        <v>226.1</v>
      </c>
    </row>
    <row r="4543" spans="1:10" x14ac:dyDescent="0.25">
      <c r="A4543" t="s">
        <v>126</v>
      </c>
      <c r="B4543" t="s">
        <v>127</v>
      </c>
      <c r="C4543">
        <v>5</v>
      </c>
      <c r="D4543">
        <v>12</v>
      </c>
      <c r="E4543" t="s">
        <v>30</v>
      </c>
      <c r="F4543" s="1" t="s">
        <v>147</v>
      </c>
      <c r="G4543" t="str">
        <f>VLOOKUP(A4543,Total!$A$1:$J$47,8,0)</f>
        <v>Upper: PU 100 | Sole: Rubber 100</v>
      </c>
      <c r="H4543" s="6">
        <f>VLOOKUP(A4543,Total!$A$1:$J$47,9,0)</f>
        <v>38</v>
      </c>
      <c r="I4543" s="5">
        <f t="shared" si="140"/>
        <v>45.22</v>
      </c>
      <c r="J4543" s="5">
        <f t="shared" si="141"/>
        <v>226.1</v>
      </c>
    </row>
    <row r="4544" spans="1:10" x14ac:dyDescent="0.25">
      <c r="A4544" t="s">
        <v>105</v>
      </c>
      <c r="B4544" t="s">
        <v>106</v>
      </c>
      <c r="C4544">
        <v>4</v>
      </c>
      <c r="D4544">
        <v>12</v>
      </c>
      <c r="E4544" t="s">
        <v>30</v>
      </c>
      <c r="F4544" s="1" t="s">
        <v>147</v>
      </c>
      <c r="G4544" t="str">
        <f>VLOOKUP(A4544,Total!$A$1:$J$47,8,0)</f>
        <v>Upper: PU 100 | Sole: Rubber 100</v>
      </c>
      <c r="H4544" s="6">
        <f>VLOOKUP(A4544,Total!$A$1:$J$47,9,0)</f>
        <v>50</v>
      </c>
      <c r="I4544" s="5">
        <f t="shared" si="140"/>
        <v>59.5</v>
      </c>
      <c r="J4544" s="5">
        <f t="shared" si="141"/>
        <v>238</v>
      </c>
    </row>
    <row r="4545" spans="1:10" x14ac:dyDescent="0.25">
      <c r="A4545" t="s">
        <v>105</v>
      </c>
      <c r="B4545" t="s">
        <v>106</v>
      </c>
      <c r="C4545">
        <v>4</v>
      </c>
      <c r="D4545">
        <v>12</v>
      </c>
      <c r="E4545" t="s">
        <v>30</v>
      </c>
      <c r="F4545" s="1" t="s">
        <v>148</v>
      </c>
      <c r="G4545" t="str">
        <f>VLOOKUP(A4545,Total!$A$1:$J$47,8,0)</f>
        <v>Upper: PU 100 | Sole: Rubber 100</v>
      </c>
      <c r="H4545" s="6">
        <f>VLOOKUP(A4545,Total!$A$1:$J$47,9,0)</f>
        <v>50</v>
      </c>
      <c r="I4545" s="5">
        <f t="shared" si="140"/>
        <v>59.5</v>
      </c>
      <c r="J4545" s="5">
        <f t="shared" si="141"/>
        <v>238</v>
      </c>
    </row>
    <row r="4546" spans="1:10" x14ac:dyDescent="0.25">
      <c r="A4546" t="s">
        <v>132</v>
      </c>
      <c r="B4546" t="s">
        <v>133</v>
      </c>
      <c r="C4546">
        <v>4</v>
      </c>
      <c r="D4546">
        <v>13</v>
      </c>
      <c r="E4546" t="s">
        <v>30</v>
      </c>
      <c r="F4546" s="1" t="s">
        <v>20</v>
      </c>
      <c r="G4546" t="str">
        <f>VLOOKUP(A4546,Total!$A$1:$J$47,8,0)</f>
        <v>Upper: PU 100 | Sole: Rubber 100</v>
      </c>
      <c r="H4546" s="6">
        <f>VLOOKUP(A4546,Total!$A$1:$J$47,9,0)</f>
        <v>55</v>
      </c>
      <c r="I4546" s="5">
        <f t="shared" si="140"/>
        <v>65.45</v>
      </c>
      <c r="J4546" s="5">
        <f t="shared" si="141"/>
        <v>261.8</v>
      </c>
    </row>
    <row r="4547" spans="1:10" x14ac:dyDescent="0.25">
      <c r="A4547" t="s">
        <v>136</v>
      </c>
      <c r="B4547" t="s">
        <v>137</v>
      </c>
      <c r="C4547">
        <v>12</v>
      </c>
      <c r="D4547">
        <v>13</v>
      </c>
      <c r="E4547" t="s">
        <v>30</v>
      </c>
      <c r="F4547" s="1" t="s">
        <v>14</v>
      </c>
      <c r="G4547" t="str">
        <f>VLOOKUP(A4547,Total!$A$1:$J$47,8,0)</f>
        <v>Upper: PU 100 | Sole: Rubber 100</v>
      </c>
      <c r="H4547" s="6">
        <f>VLOOKUP(A4547,Total!$A$1:$J$47,9,0)</f>
        <v>24</v>
      </c>
      <c r="I4547" s="5">
        <f t="shared" ref="I4547:I4610" si="142">H4547*1.19</f>
        <v>28.56</v>
      </c>
      <c r="J4547" s="5">
        <f t="shared" ref="J4547:J4610" si="143">I4547*C4547</f>
        <v>342.71999999999997</v>
      </c>
    </row>
    <row r="4548" spans="1:10" x14ac:dyDescent="0.25">
      <c r="A4548" t="s">
        <v>136</v>
      </c>
      <c r="B4548" t="s">
        <v>137</v>
      </c>
      <c r="C4548">
        <v>12</v>
      </c>
      <c r="D4548">
        <v>13</v>
      </c>
      <c r="E4548" t="s">
        <v>30</v>
      </c>
      <c r="F4548" s="1" t="s">
        <v>31</v>
      </c>
      <c r="G4548" t="str">
        <f>VLOOKUP(A4548,Total!$A$1:$J$47,8,0)</f>
        <v>Upper: PU 100 | Sole: Rubber 100</v>
      </c>
      <c r="H4548" s="6">
        <f>VLOOKUP(A4548,Total!$A$1:$J$47,9,0)</f>
        <v>24</v>
      </c>
      <c r="I4548" s="5">
        <f t="shared" si="142"/>
        <v>28.56</v>
      </c>
      <c r="J4548" s="5">
        <f t="shared" si="143"/>
        <v>342.71999999999997</v>
      </c>
    </row>
    <row r="4549" spans="1:10" x14ac:dyDescent="0.25">
      <c r="A4549" t="s">
        <v>114</v>
      </c>
      <c r="B4549" t="s">
        <v>115</v>
      </c>
      <c r="C4549">
        <v>4</v>
      </c>
      <c r="D4549">
        <v>13</v>
      </c>
      <c r="E4549" t="s">
        <v>30</v>
      </c>
      <c r="F4549" s="1" t="s">
        <v>22</v>
      </c>
      <c r="G4549" t="str">
        <f>VLOOKUP(A4549,Total!$A$1:$J$47,8,0)</f>
        <v>Upper: PU 100 | Sole: Rubber 100</v>
      </c>
      <c r="H4549" s="6">
        <f>VLOOKUP(A4549,Total!$A$1:$J$47,9,0)</f>
        <v>60</v>
      </c>
      <c r="I4549" s="5">
        <f t="shared" si="142"/>
        <v>71.399999999999991</v>
      </c>
      <c r="J4549" s="5">
        <f t="shared" si="143"/>
        <v>285.59999999999997</v>
      </c>
    </row>
    <row r="4550" spans="1:10" x14ac:dyDescent="0.25">
      <c r="A4550" t="s">
        <v>136</v>
      </c>
      <c r="B4550" t="s">
        <v>137</v>
      </c>
      <c r="C4550">
        <v>12</v>
      </c>
      <c r="D4550">
        <v>13</v>
      </c>
      <c r="E4550" t="s">
        <v>30</v>
      </c>
      <c r="F4550" s="1" t="s">
        <v>20</v>
      </c>
      <c r="G4550" t="str">
        <f>VLOOKUP(A4550,Total!$A$1:$J$47,8,0)</f>
        <v>Upper: PU 100 | Sole: Rubber 100</v>
      </c>
      <c r="H4550" s="6">
        <f>VLOOKUP(A4550,Total!$A$1:$J$47,9,0)</f>
        <v>24</v>
      </c>
      <c r="I4550" s="5">
        <f t="shared" si="142"/>
        <v>28.56</v>
      </c>
      <c r="J4550" s="5">
        <f t="shared" si="143"/>
        <v>342.71999999999997</v>
      </c>
    </row>
    <row r="4551" spans="1:10" x14ac:dyDescent="0.25">
      <c r="A4551" t="s">
        <v>136</v>
      </c>
      <c r="B4551" t="s">
        <v>137</v>
      </c>
      <c r="C4551">
        <v>12</v>
      </c>
      <c r="D4551">
        <v>13</v>
      </c>
      <c r="E4551" t="s">
        <v>30</v>
      </c>
      <c r="F4551" s="1" t="s">
        <v>147</v>
      </c>
      <c r="G4551" t="str">
        <f>VLOOKUP(A4551,Total!$A$1:$J$47,8,0)</f>
        <v>Upper: PU 100 | Sole: Rubber 100</v>
      </c>
      <c r="H4551" s="6">
        <f>VLOOKUP(A4551,Total!$A$1:$J$47,9,0)</f>
        <v>24</v>
      </c>
      <c r="I4551" s="5">
        <f t="shared" si="142"/>
        <v>28.56</v>
      </c>
      <c r="J4551" s="5">
        <f t="shared" si="143"/>
        <v>342.71999999999997</v>
      </c>
    </row>
    <row r="4552" spans="1:10" x14ac:dyDescent="0.25">
      <c r="A4552" t="s">
        <v>136</v>
      </c>
      <c r="B4552" t="s">
        <v>137</v>
      </c>
      <c r="C4552">
        <v>12</v>
      </c>
      <c r="D4552">
        <v>13</v>
      </c>
      <c r="E4552" t="s">
        <v>30</v>
      </c>
      <c r="F4552" s="1" t="s">
        <v>148</v>
      </c>
      <c r="G4552" t="str">
        <f>VLOOKUP(A4552,Total!$A$1:$J$47,8,0)</f>
        <v>Upper: PU 100 | Sole: Rubber 100</v>
      </c>
      <c r="H4552" s="6">
        <f>VLOOKUP(A4552,Total!$A$1:$J$47,9,0)</f>
        <v>24</v>
      </c>
      <c r="I4552" s="5">
        <f t="shared" si="142"/>
        <v>28.56</v>
      </c>
      <c r="J4552" s="5">
        <f t="shared" si="143"/>
        <v>342.71999999999997</v>
      </c>
    </row>
    <row r="4553" spans="1:10" x14ac:dyDescent="0.25">
      <c r="A4553" t="s">
        <v>136</v>
      </c>
      <c r="B4553" t="s">
        <v>137</v>
      </c>
      <c r="C4553">
        <v>12</v>
      </c>
      <c r="D4553">
        <v>13</v>
      </c>
      <c r="E4553" t="s">
        <v>30</v>
      </c>
      <c r="F4553" s="1" t="s">
        <v>147</v>
      </c>
      <c r="G4553" t="str">
        <f>VLOOKUP(A4553,Total!$A$1:$J$47,8,0)</f>
        <v>Upper: PU 100 | Sole: Rubber 100</v>
      </c>
      <c r="H4553" s="6">
        <f>VLOOKUP(A4553,Total!$A$1:$J$47,9,0)</f>
        <v>24</v>
      </c>
      <c r="I4553" s="5">
        <f t="shared" si="142"/>
        <v>28.56</v>
      </c>
      <c r="J4553" s="5">
        <f t="shared" si="143"/>
        <v>342.71999999999997</v>
      </c>
    </row>
    <row r="4554" spans="1:10" x14ac:dyDescent="0.25">
      <c r="A4554" t="s">
        <v>136</v>
      </c>
      <c r="B4554" t="s">
        <v>137</v>
      </c>
      <c r="C4554">
        <v>12</v>
      </c>
      <c r="D4554">
        <v>13</v>
      </c>
      <c r="E4554" t="s">
        <v>30</v>
      </c>
      <c r="F4554" s="1" t="s">
        <v>14</v>
      </c>
      <c r="G4554" t="str">
        <f>VLOOKUP(A4554,Total!$A$1:$J$47,8,0)</f>
        <v>Upper: PU 100 | Sole: Rubber 100</v>
      </c>
      <c r="H4554" s="6">
        <f>VLOOKUP(A4554,Total!$A$1:$J$47,9,0)</f>
        <v>24</v>
      </c>
      <c r="I4554" s="5">
        <f t="shared" si="142"/>
        <v>28.56</v>
      </c>
      <c r="J4554" s="5">
        <f t="shared" si="143"/>
        <v>342.71999999999997</v>
      </c>
    </row>
    <row r="4555" spans="1:10" x14ac:dyDescent="0.25">
      <c r="A4555" t="s">
        <v>130</v>
      </c>
      <c r="B4555" t="s">
        <v>131</v>
      </c>
      <c r="C4555">
        <v>10</v>
      </c>
      <c r="D4555">
        <v>13</v>
      </c>
      <c r="E4555" t="s">
        <v>30</v>
      </c>
      <c r="F4555" s="1" t="s">
        <v>148</v>
      </c>
      <c r="G4555" t="str">
        <f>VLOOKUP(A4555,Total!$A$1:$J$47,8,0)</f>
        <v>Upper: PU 100 | Sole: Rubber 100</v>
      </c>
      <c r="H4555" s="6">
        <f>VLOOKUP(A4555,Total!$A$1:$J$47,9,0)</f>
        <v>30</v>
      </c>
      <c r="I4555" s="5">
        <f t="shared" si="142"/>
        <v>35.699999999999996</v>
      </c>
      <c r="J4555" s="5">
        <f t="shared" si="143"/>
        <v>356.99999999999994</v>
      </c>
    </row>
    <row r="4556" spans="1:10" x14ac:dyDescent="0.25">
      <c r="A4556" t="s">
        <v>130</v>
      </c>
      <c r="B4556" t="s">
        <v>131</v>
      </c>
      <c r="C4556">
        <v>10</v>
      </c>
      <c r="D4556">
        <v>13</v>
      </c>
      <c r="E4556" t="s">
        <v>30</v>
      </c>
      <c r="F4556" s="1" t="s">
        <v>147</v>
      </c>
      <c r="G4556" t="str">
        <f>VLOOKUP(A4556,Total!$A$1:$J$47,8,0)</f>
        <v>Upper: PU 100 | Sole: Rubber 100</v>
      </c>
      <c r="H4556" s="6">
        <f>VLOOKUP(A4556,Total!$A$1:$J$47,9,0)</f>
        <v>30</v>
      </c>
      <c r="I4556" s="5">
        <f t="shared" si="142"/>
        <v>35.699999999999996</v>
      </c>
      <c r="J4556" s="5">
        <f t="shared" si="143"/>
        <v>356.99999999999994</v>
      </c>
    </row>
    <row r="4557" spans="1:10" x14ac:dyDescent="0.25">
      <c r="A4557" t="s">
        <v>130</v>
      </c>
      <c r="B4557" t="s">
        <v>131</v>
      </c>
      <c r="C4557">
        <v>10</v>
      </c>
      <c r="D4557">
        <v>13</v>
      </c>
      <c r="E4557" t="s">
        <v>30</v>
      </c>
      <c r="F4557" s="1" t="s">
        <v>14</v>
      </c>
      <c r="G4557" t="str">
        <f>VLOOKUP(A4557,Total!$A$1:$J$47,8,0)</f>
        <v>Upper: PU 100 | Sole: Rubber 100</v>
      </c>
      <c r="H4557" s="6">
        <f>VLOOKUP(A4557,Total!$A$1:$J$47,9,0)</f>
        <v>30</v>
      </c>
      <c r="I4557" s="5">
        <f t="shared" si="142"/>
        <v>35.699999999999996</v>
      </c>
      <c r="J4557" s="5">
        <f t="shared" si="143"/>
        <v>356.99999999999994</v>
      </c>
    </row>
    <row r="4558" spans="1:10" x14ac:dyDescent="0.25">
      <c r="A4558" t="s">
        <v>130</v>
      </c>
      <c r="B4558" t="s">
        <v>131</v>
      </c>
      <c r="C4558">
        <v>10</v>
      </c>
      <c r="D4558">
        <v>13</v>
      </c>
      <c r="E4558" t="s">
        <v>30</v>
      </c>
      <c r="F4558" s="1" t="s">
        <v>20</v>
      </c>
      <c r="G4558" t="str">
        <f>VLOOKUP(A4558,Total!$A$1:$J$47,8,0)</f>
        <v>Upper: PU 100 | Sole: Rubber 100</v>
      </c>
      <c r="H4558" s="6">
        <f>VLOOKUP(A4558,Total!$A$1:$J$47,9,0)</f>
        <v>30</v>
      </c>
      <c r="I4558" s="5">
        <f t="shared" si="142"/>
        <v>35.699999999999996</v>
      </c>
      <c r="J4558" s="5">
        <f t="shared" si="143"/>
        <v>356.99999999999994</v>
      </c>
    </row>
    <row r="4559" spans="1:10" x14ac:dyDescent="0.25">
      <c r="A4559" t="s">
        <v>130</v>
      </c>
      <c r="B4559" t="s">
        <v>131</v>
      </c>
      <c r="C4559">
        <v>10</v>
      </c>
      <c r="D4559">
        <v>13</v>
      </c>
      <c r="E4559" t="s">
        <v>30</v>
      </c>
      <c r="F4559" s="1" t="s">
        <v>147</v>
      </c>
      <c r="G4559" t="str">
        <f>VLOOKUP(A4559,Total!$A$1:$J$47,8,0)</f>
        <v>Upper: PU 100 | Sole: Rubber 100</v>
      </c>
      <c r="H4559" s="6">
        <f>VLOOKUP(A4559,Total!$A$1:$J$47,9,0)</f>
        <v>30</v>
      </c>
      <c r="I4559" s="5">
        <f t="shared" si="142"/>
        <v>35.699999999999996</v>
      </c>
      <c r="J4559" s="5">
        <f t="shared" si="143"/>
        <v>356.99999999999994</v>
      </c>
    </row>
    <row r="4560" spans="1:10" x14ac:dyDescent="0.25">
      <c r="A4560" t="s">
        <v>117</v>
      </c>
      <c r="B4560" t="s">
        <v>118</v>
      </c>
      <c r="C4560">
        <v>6</v>
      </c>
      <c r="D4560">
        <v>13</v>
      </c>
      <c r="E4560" t="s">
        <v>30</v>
      </c>
      <c r="F4560" s="1" t="s">
        <v>148</v>
      </c>
      <c r="G4560" t="str">
        <f>VLOOKUP(A4560,Total!$A$1:$J$47,8,0)</f>
        <v>Upper: Textile 100 | Sole: Rubber 100</v>
      </c>
      <c r="H4560" s="6">
        <f>VLOOKUP(A4560,Total!$A$1:$J$47,9,0)</f>
        <v>60</v>
      </c>
      <c r="I4560" s="5">
        <f t="shared" si="142"/>
        <v>71.399999999999991</v>
      </c>
      <c r="J4560" s="5">
        <f t="shared" si="143"/>
        <v>428.4</v>
      </c>
    </row>
    <row r="4561" spans="1:10" x14ac:dyDescent="0.25">
      <c r="A4561" t="s">
        <v>117</v>
      </c>
      <c r="B4561" t="s">
        <v>118</v>
      </c>
      <c r="C4561">
        <v>6</v>
      </c>
      <c r="D4561">
        <v>13</v>
      </c>
      <c r="E4561" t="s">
        <v>30</v>
      </c>
      <c r="F4561" s="1" t="s">
        <v>22</v>
      </c>
      <c r="G4561" t="str">
        <f>VLOOKUP(A4561,Total!$A$1:$J$47,8,0)</f>
        <v>Upper: Textile 100 | Sole: Rubber 100</v>
      </c>
      <c r="H4561" s="6">
        <f>VLOOKUP(A4561,Total!$A$1:$J$47,9,0)</f>
        <v>60</v>
      </c>
      <c r="I4561" s="5">
        <f t="shared" si="142"/>
        <v>71.399999999999991</v>
      </c>
      <c r="J4561" s="5">
        <f t="shared" si="143"/>
        <v>428.4</v>
      </c>
    </row>
    <row r="4562" spans="1:10" x14ac:dyDescent="0.25">
      <c r="A4562" t="s">
        <v>117</v>
      </c>
      <c r="B4562" t="s">
        <v>118</v>
      </c>
      <c r="C4562">
        <v>6</v>
      </c>
      <c r="D4562">
        <v>13</v>
      </c>
      <c r="E4562" t="s">
        <v>30</v>
      </c>
      <c r="F4562" s="1" t="s">
        <v>14</v>
      </c>
      <c r="G4562" t="str">
        <f>VLOOKUP(A4562,Total!$A$1:$J$47,8,0)</f>
        <v>Upper: Textile 100 | Sole: Rubber 100</v>
      </c>
      <c r="H4562" s="6">
        <f>VLOOKUP(A4562,Total!$A$1:$J$47,9,0)</f>
        <v>60</v>
      </c>
      <c r="I4562" s="5">
        <f t="shared" si="142"/>
        <v>71.399999999999991</v>
      </c>
      <c r="J4562" s="5">
        <f t="shared" si="143"/>
        <v>428.4</v>
      </c>
    </row>
    <row r="4563" spans="1:10" x14ac:dyDescent="0.25">
      <c r="A4563" t="s">
        <v>117</v>
      </c>
      <c r="B4563" t="s">
        <v>118</v>
      </c>
      <c r="C4563">
        <v>6</v>
      </c>
      <c r="D4563">
        <v>13</v>
      </c>
      <c r="E4563" t="s">
        <v>30</v>
      </c>
      <c r="F4563" s="1" t="s">
        <v>148</v>
      </c>
      <c r="G4563" t="str">
        <f>VLOOKUP(A4563,Total!$A$1:$J$47,8,0)</f>
        <v>Upper: Textile 100 | Sole: Rubber 100</v>
      </c>
      <c r="H4563" s="6">
        <f>VLOOKUP(A4563,Total!$A$1:$J$47,9,0)</f>
        <v>60</v>
      </c>
      <c r="I4563" s="5">
        <f t="shared" si="142"/>
        <v>71.399999999999991</v>
      </c>
      <c r="J4563" s="5">
        <f t="shared" si="143"/>
        <v>428.4</v>
      </c>
    </row>
    <row r="4564" spans="1:10" x14ac:dyDescent="0.25">
      <c r="A4564" t="s">
        <v>117</v>
      </c>
      <c r="B4564" t="s">
        <v>118</v>
      </c>
      <c r="C4564">
        <v>6</v>
      </c>
      <c r="D4564">
        <v>13</v>
      </c>
      <c r="E4564" t="s">
        <v>30</v>
      </c>
      <c r="F4564" s="1" t="s">
        <v>20</v>
      </c>
      <c r="G4564" t="str">
        <f>VLOOKUP(A4564,Total!$A$1:$J$47,8,0)</f>
        <v>Upper: Textile 100 | Sole: Rubber 100</v>
      </c>
      <c r="H4564" s="6">
        <f>VLOOKUP(A4564,Total!$A$1:$J$47,9,0)</f>
        <v>60</v>
      </c>
      <c r="I4564" s="5">
        <f t="shared" si="142"/>
        <v>71.399999999999991</v>
      </c>
      <c r="J4564" s="5">
        <f t="shared" si="143"/>
        <v>428.4</v>
      </c>
    </row>
    <row r="4565" spans="1:10" x14ac:dyDescent="0.25">
      <c r="A4565" t="s">
        <v>117</v>
      </c>
      <c r="B4565" t="s">
        <v>118</v>
      </c>
      <c r="C4565">
        <v>6</v>
      </c>
      <c r="D4565">
        <v>13</v>
      </c>
      <c r="E4565" t="s">
        <v>30</v>
      </c>
      <c r="F4565" s="1" t="s">
        <v>147</v>
      </c>
      <c r="G4565" t="str">
        <f>VLOOKUP(A4565,Total!$A$1:$J$47,8,0)</f>
        <v>Upper: Textile 100 | Sole: Rubber 100</v>
      </c>
      <c r="H4565" s="6">
        <f>VLOOKUP(A4565,Total!$A$1:$J$47,9,0)</f>
        <v>60</v>
      </c>
      <c r="I4565" s="5">
        <f t="shared" si="142"/>
        <v>71.399999999999991</v>
      </c>
      <c r="J4565" s="5">
        <f t="shared" si="143"/>
        <v>428.4</v>
      </c>
    </row>
    <row r="4566" spans="1:10" x14ac:dyDescent="0.25">
      <c r="A4566" t="s">
        <v>117</v>
      </c>
      <c r="B4566" t="s">
        <v>118</v>
      </c>
      <c r="C4566">
        <v>6</v>
      </c>
      <c r="D4566">
        <v>13</v>
      </c>
      <c r="E4566" t="s">
        <v>30</v>
      </c>
      <c r="F4566" s="1" t="s">
        <v>148</v>
      </c>
      <c r="G4566" t="str">
        <f>VLOOKUP(A4566,Total!$A$1:$J$47,8,0)</f>
        <v>Upper: Textile 100 | Sole: Rubber 100</v>
      </c>
      <c r="H4566" s="6">
        <f>VLOOKUP(A4566,Total!$A$1:$J$47,9,0)</f>
        <v>60</v>
      </c>
      <c r="I4566" s="5">
        <f t="shared" si="142"/>
        <v>71.399999999999991</v>
      </c>
      <c r="J4566" s="5">
        <f t="shared" si="143"/>
        <v>428.4</v>
      </c>
    </row>
    <row r="4567" spans="1:10" x14ac:dyDescent="0.25">
      <c r="A4567" t="s">
        <v>117</v>
      </c>
      <c r="B4567" t="s">
        <v>118</v>
      </c>
      <c r="C4567">
        <v>6</v>
      </c>
      <c r="D4567">
        <v>13</v>
      </c>
      <c r="E4567" t="s">
        <v>30</v>
      </c>
      <c r="F4567" s="1" t="s">
        <v>14</v>
      </c>
      <c r="G4567" t="str">
        <f>VLOOKUP(A4567,Total!$A$1:$J$47,8,0)</f>
        <v>Upper: Textile 100 | Sole: Rubber 100</v>
      </c>
      <c r="H4567" s="6">
        <f>VLOOKUP(A4567,Total!$A$1:$J$47,9,0)</f>
        <v>60</v>
      </c>
      <c r="I4567" s="5">
        <f t="shared" si="142"/>
        <v>71.399999999999991</v>
      </c>
      <c r="J4567" s="5">
        <f t="shared" si="143"/>
        <v>428.4</v>
      </c>
    </row>
    <row r="4568" spans="1:10" x14ac:dyDescent="0.25">
      <c r="A4568" t="s">
        <v>117</v>
      </c>
      <c r="B4568" t="s">
        <v>118</v>
      </c>
      <c r="C4568">
        <v>6</v>
      </c>
      <c r="D4568">
        <v>13</v>
      </c>
      <c r="E4568" t="s">
        <v>30</v>
      </c>
      <c r="F4568" s="1" t="s">
        <v>20</v>
      </c>
      <c r="G4568" t="str">
        <f>VLOOKUP(A4568,Total!$A$1:$J$47,8,0)</f>
        <v>Upper: Textile 100 | Sole: Rubber 100</v>
      </c>
      <c r="H4568" s="6">
        <f>VLOOKUP(A4568,Total!$A$1:$J$47,9,0)</f>
        <v>60</v>
      </c>
      <c r="I4568" s="5">
        <f t="shared" si="142"/>
        <v>71.399999999999991</v>
      </c>
      <c r="J4568" s="5">
        <f t="shared" si="143"/>
        <v>428.4</v>
      </c>
    </row>
    <row r="4569" spans="1:10" x14ac:dyDescent="0.25">
      <c r="A4569" t="s">
        <v>80</v>
      </c>
      <c r="B4569" t="s">
        <v>81</v>
      </c>
      <c r="C4569">
        <v>6</v>
      </c>
      <c r="D4569">
        <v>13</v>
      </c>
      <c r="E4569" t="s">
        <v>30</v>
      </c>
      <c r="F4569" s="1" t="s">
        <v>20</v>
      </c>
      <c r="G4569" t="str">
        <f>VLOOKUP(A4569,Total!$A$1:$J$47,8,0)</f>
        <v>Upper: PU 100 | Sole: Rubber 100</v>
      </c>
      <c r="H4569" s="6">
        <f>VLOOKUP(A4569,Total!$A$1:$J$47,9,0)</f>
        <v>50</v>
      </c>
      <c r="I4569" s="5">
        <f t="shared" si="142"/>
        <v>59.5</v>
      </c>
      <c r="J4569" s="5">
        <f t="shared" si="143"/>
        <v>357</v>
      </c>
    </row>
    <row r="4570" spans="1:10" x14ac:dyDescent="0.25">
      <c r="A4570" t="s">
        <v>132</v>
      </c>
      <c r="B4570" t="s">
        <v>133</v>
      </c>
      <c r="C4570">
        <v>4</v>
      </c>
      <c r="D4570">
        <v>14</v>
      </c>
      <c r="E4570" t="s">
        <v>30</v>
      </c>
      <c r="F4570" s="1" t="s">
        <v>20</v>
      </c>
      <c r="G4570" t="str">
        <f>VLOOKUP(A4570,Total!$A$1:$J$47,8,0)</f>
        <v>Upper: PU 100 | Sole: Rubber 100</v>
      </c>
      <c r="H4570" s="6">
        <f>VLOOKUP(A4570,Total!$A$1:$J$47,9,0)</f>
        <v>55</v>
      </c>
      <c r="I4570" s="5">
        <f t="shared" si="142"/>
        <v>65.45</v>
      </c>
      <c r="J4570" s="5">
        <f t="shared" si="143"/>
        <v>261.8</v>
      </c>
    </row>
    <row r="4571" spans="1:10" x14ac:dyDescent="0.25">
      <c r="A4571" t="s">
        <v>61</v>
      </c>
      <c r="B4571" t="s">
        <v>62</v>
      </c>
      <c r="C4571">
        <v>3</v>
      </c>
      <c r="D4571">
        <v>14</v>
      </c>
      <c r="E4571" t="s">
        <v>30</v>
      </c>
      <c r="F4571" s="1" t="s">
        <v>148</v>
      </c>
      <c r="G4571" t="str">
        <f>VLOOKUP(A4571,Total!$A$1:$J$47,8,0)</f>
        <v>Upper: PU 100 | Sole: Rubber 100</v>
      </c>
      <c r="H4571" s="6">
        <f>VLOOKUP(A4571,Total!$A$1:$J$47,9,0)</f>
        <v>55</v>
      </c>
      <c r="I4571" s="5">
        <f t="shared" si="142"/>
        <v>65.45</v>
      </c>
      <c r="J4571" s="5">
        <f t="shared" si="143"/>
        <v>196.35000000000002</v>
      </c>
    </row>
    <row r="4572" spans="1:10" x14ac:dyDescent="0.25">
      <c r="A4572" t="s">
        <v>132</v>
      </c>
      <c r="B4572" t="s">
        <v>133</v>
      </c>
      <c r="C4572">
        <v>4</v>
      </c>
      <c r="D4572">
        <v>14</v>
      </c>
      <c r="E4572" t="s">
        <v>30</v>
      </c>
      <c r="F4572" s="1" t="s">
        <v>20</v>
      </c>
      <c r="G4572" t="str">
        <f>VLOOKUP(A4572,Total!$A$1:$J$47,8,0)</f>
        <v>Upper: PU 100 | Sole: Rubber 100</v>
      </c>
      <c r="H4572" s="6">
        <f>VLOOKUP(A4572,Total!$A$1:$J$47,9,0)</f>
        <v>55</v>
      </c>
      <c r="I4572" s="5">
        <f t="shared" si="142"/>
        <v>65.45</v>
      </c>
      <c r="J4572" s="5">
        <f t="shared" si="143"/>
        <v>261.8</v>
      </c>
    </row>
    <row r="4573" spans="1:10" x14ac:dyDescent="0.25">
      <c r="A4573" t="s">
        <v>136</v>
      </c>
      <c r="B4573" t="s">
        <v>137</v>
      </c>
      <c r="C4573">
        <v>12</v>
      </c>
      <c r="D4573">
        <v>14</v>
      </c>
      <c r="E4573" t="s">
        <v>30</v>
      </c>
      <c r="F4573" s="1" t="s">
        <v>14</v>
      </c>
      <c r="G4573" t="str">
        <f>VLOOKUP(A4573,Total!$A$1:$J$47,8,0)</f>
        <v>Upper: PU 100 | Sole: Rubber 100</v>
      </c>
      <c r="H4573" s="6">
        <f>VLOOKUP(A4573,Total!$A$1:$J$47,9,0)</f>
        <v>24</v>
      </c>
      <c r="I4573" s="5">
        <f t="shared" si="142"/>
        <v>28.56</v>
      </c>
      <c r="J4573" s="5">
        <f t="shared" si="143"/>
        <v>342.71999999999997</v>
      </c>
    </row>
    <row r="4574" spans="1:10" x14ac:dyDescent="0.25">
      <c r="A4574" t="s">
        <v>105</v>
      </c>
      <c r="B4574" t="s">
        <v>106</v>
      </c>
      <c r="C4574">
        <v>4</v>
      </c>
      <c r="D4574">
        <v>14</v>
      </c>
      <c r="E4574" t="s">
        <v>30</v>
      </c>
      <c r="F4574" s="1" t="s">
        <v>22</v>
      </c>
      <c r="G4574" t="str">
        <f>VLOOKUP(A4574,Total!$A$1:$J$47,8,0)</f>
        <v>Upper: PU 100 | Sole: Rubber 100</v>
      </c>
      <c r="H4574" s="6">
        <f>VLOOKUP(A4574,Total!$A$1:$J$47,9,0)</f>
        <v>50</v>
      </c>
      <c r="I4574" s="5">
        <f t="shared" si="142"/>
        <v>59.5</v>
      </c>
      <c r="J4574" s="5">
        <f t="shared" si="143"/>
        <v>238</v>
      </c>
    </row>
    <row r="4575" spans="1:10" x14ac:dyDescent="0.25">
      <c r="A4575" t="s">
        <v>94</v>
      </c>
      <c r="B4575" t="s">
        <v>95</v>
      </c>
      <c r="C4575">
        <v>7</v>
      </c>
      <c r="D4575">
        <v>14</v>
      </c>
      <c r="E4575" t="s">
        <v>30</v>
      </c>
      <c r="F4575" s="1" t="s">
        <v>31</v>
      </c>
      <c r="G4575" t="str">
        <f>VLOOKUP(A4575,Total!$A$1:$J$47,8,0)</f>
        <v>Upper: PU 100 | Sole: Rubber 100</v>
      </c>
      <c r="H4575" s="6">
        <f>VLOOKUP(A4575,Total!$A$1:$J$47,9,0)</f>
        <v>50</v>
      </c>
      <c r="I4575" s="5">
        <f t="shared" si="142"/>
        <v>59.5</v>
      </c>
      <c r="J4575" s="5">
        <f t="shared" si="143"/>
        <v>416.5</v>
      </c>
    </row>
    <row r="4576" spans="1:10" x14ac:dyDescent="0.25">
      <c r="A4576" t="s">
        <v>87</v>
      </c>
      <c r="B4576" t="s">
        <v>88</v>
      </c>
      <c r="C4576">
        <v>10</v>
      </c>
      <c r="D4576">
        <v>14</v>
      </c>
      <c r="E4576" t="s">
        <v>30</v>
      </c>
      <c r="F4576" s="1" t="s">
        <v>20</v>
      </c>
      <c r="G4576" t="str">
        <f>VLOOKUP(A4576,Total!$A$1:$J$47,8,0)</f>
        <v>Upper: Polyester 100 | Sole: PVC 100</v>
      </c>
      <c r="H4576" s="6">
        <f>VLOOKUP(A4576,Total!$A$1:$J$47,9,0)</f>
        <v>36</v>
      </c>
      <c r="I4576" s="5">
        <f t="shared" si="142"/>
        <v>42.839999999999996</v>
      </c>
      <c r="J4576" s="5">
        <f t="shared" si="143"/>
        <v>428.4</v>
      </c>
    </row>
    <row r="4577" spans="1:10" x14ac:dyDescent="0.25">
      <c r="A4577" t="s">
        <v>120</v>
      </c>
      <c r="B4577" t="s">
        <v>121</v>
      </c>
      <c r="C4577">
        <v>3</v>
      </c>
      <c r="D4577">
        <v>14</v>
      </c>
      <c r="E4577" t="s">
        <v>30</v>
      </c>
      <c r="F4577" s="1" t="s">
        <v>147</v>
      </c>
      <c r="G4577" t="str">
        <f>VLOOKUP(A4577,Total!$A$1:$J$47,8,0)</f>
        <v>Upper-100% Polyester  sock-100% polyurethane outsole-TPR</v>
      </c>
      <c r="H4577" s="6">
        <f>VLOOKUP(A4577,Total!$A$1:$J$47,9,0)</f>
        <v>35</v>
      </c>
      <c r="I4577" s="5">
        <f t="shared" si="142"/>
        <v>41.65</v>
      </c>
      <c r="J4577" s="5">
        <f t="shared" si="143"/>
        <v>124.94999999999999</v>
      </c>
    </row>
    <row r="4578" spans="1:10" x14ac:dyDescent="0.25">
      <c r="A4578" t="s">
        <v>94</v>
      </c>
      <c r="B4578" t="s">
        <v>95</v>
      </c>
      <c r="C4578">
        <v>1</v>
      </c>
      <c r="D4578">
        <v>14</v>
      </c>
      <c r="E4578" t="s">
        <v>30</v>
      </c>
      <c r="F4578" s="1" t="s">
        <v>31</v>
      </c>
      <c r="G4578" t="str">
        <f>VLOOKUP(A4578,Total!$A$1:$J$47,8,0)</f>
        <v>Upper: PU 100 | Sole: Rubber 100</v>
      </c>
      <c r="H4578" s="6">
        <f>VLOOKUP(A4578,Total!$A$1:$J$47,9,0)</f>
        <v>50</v>
      </c>
      <c r="I4578" s="5">
        <f t="shared" si="142"/>
        <v>59.5</v>
      </c>
      <c r="J4578" s="5">
        <f t="shared" si="143"/>
        <v>59.5</v>
      </c>
    </row>
    <row r="4579" spans="1:10" x14ac:dyDescent="0.25">
      <c r="A4579" t="s">
        <v>87</v>
      </c>
      <c r="B4579" t="s">
        <v>88</v>
      </c>
      <c r="C4579">
        <v>10</v>
      </c>
      <c r="D4579">
        <v>14</v>
      </c>
      <c r="E4579" t="s">
        <v>30</v>
      </c>
      <c r="F4579" s="1" t="s">
        <v>148</v>
      </c>
      <c r="G4579" t="str">
        <f>VLOOKUP(A4579,Total!$A$1:$J$47,8,0)</f>
        <v>Upper: Polyester 100 | Sole: PVC 100</v>
      </c>
      <c r="H4579" s="6">
        <f>VLOOKUP(A4579,Total!$A$1:$J$47,9,0)</f>
        <v>36</v>
      </c>
      <c r="I4579" s="5">
        <f t="shared" si="142"/>
        <v>42.839999999999996</v>
      </c>
      <c r="J4579" s="5">
        <f t="shared" si="143"/>
        <v>428.4</v>
      </c>
    </row>
    <row r="4580" spans="1:10" x14ac:dyDescent="0.25">
      <c r="A4580" t="s">
        <v>87</v>
      </c>
      <c r="B4580" t="s">
        <v>88</v>
      </c>
      <c r="C4580">
        <v>10</v>
      </c>
      <c r="D4580">
        <v>14</v>
      </c>
      <c r="E4580" t="s">
        <v>30</v>
      </c>
      <c r="F4580" s="1" t="s">
        <v>14</v>
      </c>
      <c r="G4580" t="str">
        <f>VLOOKUP(A4580,Total!$A$1:$J$47,8,0)</f>
        <v>Upper: Polyester 100 | Sole: PVC 100</v>
      </c>
      <c r="H4580" s="6">
        <f>VLOOKUP(A4580,Total!$A$1:$J$47,9,0)</f>
        <v>36</v>
      </c>
      <c r="I4580" s="5">
        <f t="shared" si="142"/>
        <v>42.839999999999996</v>
      </c>
      <c r="J4580" s="5">
        <f t="shared" si="143"/>
        <v>428.4</v>
      </c>
    </row>
    <row r="4581" spans="1:10" x14ac:dyDescent="0.25">
      <c r="A4581" t="s">
        <v>87</v>
      </c>
      <c r="B4581" t="s">
        <v>88</v>
      </c>
      <c r="C4581">
        <v>10</v>
      </c>
      <c r="D4581">
        <v>14</v>
      </c>
      <c r="E4581" t="s">
        <v>30</v>
      </c>
      <c r="F4581" s="1" t="s">
        <v>147</v>
      </c>
      <c r="G4581" t="str">
        <f>VLOOKUP(A4581,Total!$A$1:$J$47,8,0)</f>
        <v>Upper: Polyester 100 | Sole: PVC 100</v>
      </c>
      <c r="H4581" s="6">
        <f>VLOOKUP(A4581,Total!$A$1:$J$47,9,0)</f>
        <v>36</v>
      </c>
      <c r="I4581" s="5">
        <f t="shared" si="142"/>
        <v>42.839999999999996</v>
      </c>
      <c r="J4581" s="5">
        <f t="shared" si="143"/>
        <v>428.4</v>
      </c>
    </row>
    <row r="4582" spans="1:10" x14ac:dyDescent="0.25">
      <c r="A4582" t="s">
        <v>120</v>
      </c>
      <c r="B4582" t="s">
        <v>121</v>
      </c>
      <c r="C4582">
        <v>3</v>
      </c>
      <c r="D4582">
        <v>14</v>
      </c>
      <c r="E4582" t="s">
        <v>30</v>
      </c>
      <c r="F4582" s="1" t="s">
        <v>148</v>
      </c>
      <c r="G4582" t="str">
        <f>VLOOKUP(A4582,Total!$A$1:$J$47,8,0)</f>
        <v>Upper-100% Polyester  sock-100% polyurethane outsole-TPR</v>
      </c>
      <c r="H4582" s="6">
        <f>VLOOKUP(A4582,Total!$A$1:$J$47,9,0)</f>
        <v>35</v>
      </c>
      <c r="I4582" s="5">
        <f t="shared" si="142"/>
        <v>41.65</v>
      </c>
      <c r="J4582" s="5">
        <f t="shared" si="143"/>
        <v>124.94999999999999</v>
      </c>
    </row>
    <row r="4583" spans="1:10" x14ac:dyDescent="0.25">
      <c r="A4583" t="s">
        <v>120</v>
      </c>
      <c r="B4583" t="s">
        <v>121</v>
      </c>
      <c r="C4583">
        <v>3</v>
      </c>
      <c r="D4583">
        <v>14</v>
      </c>
      <c r="E4583" t="s">
        <v>30</v>
      </c>
      <c r="F4583" s="1" t="s">
        <v>148</v>
      </c>
      <c r="G4583" t="str">
        <f>VLOOKUP(A4583,Total!$A$1:$J$47,8,0)</f>
        <v>Upper-100% Polyester  sock-100% polyurethane outsole-TPR</v>
      </c>
      <c r="H4583" s="6">
        <f>VLOOKUP(A4583,Total!$A$1:$J$47,9,0)</f>
        <v>35</v>
      </c>
      <c r="I4583" s="5">
        <f t="shared" si="142"/>
        <v>41.65</v>
      </c>
      <c r="J4583" s="5">
        <f t="shared" si="143"/>
        <v>124.94999999999999</v>
      </c>
    </row>
    <row r="4584" spans="1:10" x14ac:dyDescent="0.25">
      <c r="A4584" t="s">
        <v>94</v>
      </c>
      <c r="B4584" t="s">
        <v>95</v>
      </c>
      <c r="C4584">
        <v>7</v>
      </c>
      <c r="D4584">
        <v>14</v>
      </c>
      <c r="E4584" t="s">
        <v>30</v>
      </c>
      <c r="F4584" s="1" t="s">
        <v>147</v>
      </c>
      <c r="G4584" t="str">
        <f>VLOOKUP(A4584,Total!$A$1:$J$47,8,0)</f>
        <v>Upper: PU 100 | Sole: Rubber 100</v>
      </c>
      <c r="H4584" s="6">
        <f>VLOOKUP(A4584,Total!$A$1:$J$47,9,0)</f>
        <v>50</v>
      </c>
      <c r="I4584" s="5">
        <f t="shared" si="142"/>
        <v>59.5</v>
      </c>
      <c r="J4584" s="5">
        <f t="shared" si="143"/>
        <v>416.5</v>
      </c>
    </row>
    <row r="4585" spans="1:10" x14ac:dyDescent="0.25">
      <c r="A4585" t="s">
        <v>94</v>
      </c>
      <c r="B4585" t="s">
        <v>95</v>
      </c>
      <c r="C4585">
        <v>7</v>
      </c>
      <c r="D4585">
        <v>14</v>
      </c>
      <c r="E4585" t="s">
        <v>30</v>
      </c>
      <c r="F4585" s="1" t="s">
        <v>148</v>
      </c>
      <c r="G4585" t="str">
        <f>VLOOKUP(A4585,Total!$A$1:$J$47,8,0)</f>
        <v>Upper: PU 100 | Sole: Rubber 100</v>
      </c>
      <c r="H4585" s="6">
        <f>VLOOKUP(A4585,Total!$A$1:$J$47,9,0)</f>
        <v>50</v>
      </c>
      <c r="I4585" s="5">
        <f t="shared" si="142"/>
        <v>59.5</v>
      </c>
      <c r="J4585" s="5">
        <f t="shared" si="143"/>
        <v>416.5</v>
      </c>
    </row>
    <row r="4586" spans="1:10" x14ac:dyDescent="0.25">
      <c r="A4586" t="s">
        <v>94</v>
      </c>
      <c r="B4586" t="s">
        <v>95</v>
      </c>
      <c r="C4586">
        <v>7</v>
      </c>
      <c r="D4586">
        <v>14</v>
      </c>
      <c r="E4586" t="s">
        <v>30</v>
      </c>
      <c r="F4586" s="1" t="s">
        <v>14</v>
      </c>
      <c r="G4586" t="str">
        <f>VLOOKUP(A4586,Total!$A$1:$J$47,8,0)</f>
        <v>Upper: PU 100 | Sole: Rubber 100</v>
      </c>
      <c r="H4586" s="6">
        <f>VLOOKUP(A4586,Total!$A$1:$J$47,9,0)</f>
        <v>50</v>
      </c>
      <c r="I4586" s="5">
        <f t="shared" si="142"/>
        <v>59.5</v>
      </c>
      <c r="J4586" s="5">
        <f t="shared" si="143"/>
        <v>416.5</v>
      </c>
    </row>
    <row r="4587" spans="1:10" x14ac:dyDescent="0.25">
      <c r="A4587" t="s">
        <v>85</v>
      </c>
      <c r="B4587" t="s">
        <v>86</v>
      </c>
      <c r="C4587">
        <v>8</v>
      </c>
      <c r="D4587">
        <v>14</v>
      </c>
      <c r="E4587" t="s">
        <v>30</v>
      </c>
      <c r="F4587" s="1" t="s">
        <v>20</v>
      </c>
      <c r="G4587" t="str">
        <f>VLOOKUP(A4587,Total!$A$1:$J$47,8,0)</f>
        <v>Upper: Polyester 100 | Sole: PVC 100</v>
      </c>
      <c r="H4587" s="6">
        <f>VLOOKUP(A4587,Total!$A$1:$J$47,9,0)</f>
        <v>50</v>
      </c>
      <c r="I4587" s="5">
        <f t="shared" si="142"/>
        <v>59.5</v>
      </c>
      <c r="J4587" s="5">
        <f t="shared" si="143"/>
        <v>476</v>
      </c>
    </row>
    <row r="4588" spans="1:10" x14ac:dyDescent="0.25">
      <c r="A4588" t="s">
        <v>75</v>
      </c>
      <c r="B4588" t="s">
        <v>76</v>
      </c>
      <c r="C4588">
        <v>8</v>
      </c>
      <c r="D4588">
        <v>14</v>
      </c>
      <c r="E4588" t="s">
        <v>30</v>
      </c>
      <c r="F4588" s="1" t="s">
        <v>148</v>
      </c>
      <c r="G4588" t="str">
        <f>VLOOKUP(A4588,Total!$A$1:$J$47,8,0)</f>
        <v>Upper: Polyester 100 | Sole: PVC 100</v>
      </c>
      <c r="H4588" s="6">
        <f>VLOOKUP(A4588,Total!$A$1:$J$47,9,0)</f>
        <v>30</v>
      </c>
      <c r="I4588" s="5">
        <f t="shared" si="142"/>
        <v>35.699999999999996</v>
      </c>
      <c r="J4588" s="5">
        <f t="shared" si="143"/>
        <v>285.59999999999997</v>
      </c>
    </row>
    <row r="4589" spans="1:10" x14ac:dyDescent="0.25">
      <c r="A4589" t="s">
        <v>75</v>
      </c>
      <c r="B4589" t="s">
        <v>76</v>
      </c>
      <c r="C4589">
        <v>8</v>
      </c>
      <c r="D4589">
        <v>14</v>
      </c>
      <c r="E4589" t="s">
        <v>30</v>
      </c>
      <c r="F4589" s="1" t="s">
        <v>147</v>
      </c>
      <c r="G4589" t="str">
        <f>VLOOKUP(A4589,Total!$A$1:$J$47,8,0)</f>
        <v>Upper: Polyester 100 | Sole: PVC 100</v>
      </c>
      <c r="H4589" s="6">
        <f>VLOOKUP(A4589,Total!$A$1:$J$47,9,0)</f>
        <v>30</v>
      </c>
      <c r="I4589" s="5">
        <f t="shared" si="142"/>
        <v>35.699999999999996</v>
      </c>
      <c r="J4589" s="5">
        <f t="shared" si="143"/>
        <v>285.59999999999997</v>
      </c>
    </row>
    <row r="4590" spans="1:10" x14ac:dyDescent="0.25">
      <c r="A4590" t="s">
        <v>75</v>
      </c>
      <c r="B4590" t="s">
        <v>76</v>
      </c>
      <c r="C4590">
        <v>8</v>
      </c>
      <c r="D4590">
        <v>14</v>
      </c>
      <c r="E4590" t="s">
        <v>30</v>
      </c>
      <c r="F4590" s="1" t="s">
        <v>20</v>
      </c>
      <c r="G4590" t="str">
        <f>VLOOKUP(A4590,Total!$A$1:$J$47,8,0)</f>
        <v>Upper: Polyester 100 | Sole: PVC 100</v>
      </c>
      <c r="H4590" s="6">
        <f>VLOOKUP(A4590,Total!$A$1:$J$47,9,0)</f>
        <v>30</v>
      </c>
      <c r="I4590" s="5">
        <f t="shared" si="142"/>
        <v>35.699999999999996</v>
      </c>
      <c r="J4590" s="5">
        <f t="shared" si="143"/>
        <v>285.59999999999997</v>
      </c>
    </row>
    <row r="4591" spans="1:10" x14ac:dyDescent="0.25">
      <c r="A4591" t="s">
        <v>85</v>
      </c>
      <c r="B4591" t="s">
        <v>86</v>
      </c>
      <c r="C4591">
        <v>1</v>
      </c>
      <c r="D4591">
        <v>14</v>
      </c>
      <c r="E4591" t="s">
        <v>30</v>
      </c>
      <c r="F4591" s="1" t="s">
        <v>20</v>
      </c>
      <c r="G4591" t="str">
        <f>VLOOKUP(A4591,Total!$A$1:$J$47,8,0)</f>
        <v>Upper: Polyester 100 | Sole: PVC 100</v>
      </c>
      <c r="H4591" s="6">
        <f>VLOOKUP(A4591,Total!$A$1:$J$47,9,0)</f>
        <v>50</v>
      </c>
      <c r="I4591" s="5">
        <f t="shared" si="142"/>
        <v>59.5</v>
      </c>
      <c r="J4591" s="5">
        <f t="shared" si="143"/>
        <v>59.5</v>
      </c>
    </row>
    <row r="4592" spans="1:10" x14ac:dyDescent="0.25">
      <c r="A4592" t="s">
        <v>114</v>
      </c>
      <c r="B4592" t="s">
        <v>115</v>
      </c>
      <c r="C4592">
        <v>4</v>
      </c>
      <c r="D4592">
        <v>14</v>
      </c>
      <c r="E4592" t="s">
        <v>30</v>
      </c>
      <c r="F4592" s="1" t="s">
        <v>148</v>
      </c>
      <c r="G4592" t="str">
        <f>VLOOKUP(A4592,Total!$A$1:$J$47,8,0)</f>
        <v>Upper: PU 100 | Sole: Rubber 100</v>
      </c>
      <c r="H4592" s="6">
        <f>VLOOKUP(A4592,Total!$A$1:$J$47,9,0)</f>
        <v>60</v>
      </c>
      <c r="I4592" s="5">
        <f t="shared" si="142"/>
        <v>71.399999999999991</v>
      </c>
      <c r="J4592" s="5">
        <f t="shared" si="143"/>
        <v>285.59999999999997</v>
      </c>
    </row>
    <row r="4593" spans="1:10" x14ac:dyDescent="0.25">
      <c r="A4593" t="s">
        <v>132</v>
      </c>
      <c r="B4593" t="s">
        <v>133</v>
      </c>
      <c r="C4593">
        <v>4</v>
      </c>
      <c r="D4593">
        <v>14</v>
      </c>
      <c r="E4593" t="s">
        <v>30</v>
      </c>
      <c r="F4593" s="1" t="s">
        <v>148</v>
      </c>
      <c r="G4593" t="str">
        <f>VLOOKUP(A4593,Total!$A$1:$J$47,8,0)</f>
        <v>Upper: PU 100 | Sole: Rubber 100</v>
      </c>
      <c r="H4593" s="6">
        <f>VLOOKUP(A4593,Total!$A$1:$J$47,9,0)</f>
        <v>55</v>
      </c>
      <c r="I4593" s="5">
        <f t="shared" si="142"/>
        <v>65.45</v>
      </c>
      <c r="J4593" s="5">
        <f t="shared" si="143"/>
        <v>261.8</v>
      </c>
    </row>
    <row r="4594" spans="1:10" x14ac:dyDescent="0.25">
      <c r="A4594" t="s">
        <v>117</v>
      </c>
      <c r="B4594" t="s">
        <v>118</v>
      </c>
      <c r="C4594">
        <v>6</v>
      </c>
      <c r="D4594">
        <v>15</v>
      </c>
      <c r="E4594" t="s">
        <v>30</v>
      </c>
      <c r="F4594" s="1" t="s">
        <v>147</v>
      </c>
      <c r="G4594" t="str">
        <f>VLOOKUP(A4594,Total!$A$1:$J$47,8,0)</f>
        <v>Upper: Textile 100 | Sole: Rubber 100</v>
      </c>
      <c r="H4594" s="6">
        <f>VLOOKUP(A4594,Total!$A$1:$J$47,9,0)</f>
        <v>60</v>
      </c>
      <c r="I4594" s="5">
        <f t="shared" si="142"/>
        <v>71.399999999999991</v>
      </c>
      <c r="J4594" s="5">
        <f t="shared" si="143"/>
        <v>428.4</v>
      </c>
    </row>
    <row r="4595" spans="1:10" x14ac:dyDescent="0.25">
      <c r="A4595" t="s">
        <v>114</v>
      </c>
      <c r="B4595" t="s">
        <v>115</v>
      </c>
      <c r="C4595">
        <v>4</v>
      </c>
      <c r="D4595">
        <v>15</v>
      </c>
      <c r="E4595" t="s">
        <v>30</v>
      </c>
      <c r="F4595" s="1" t="s">
        <v>31</v>
      </c>
      <c r="G4595" t="str">
        <f>VLOOKUP(A4595,Total!$A$1:$J$47,8,0)</f>
        <v>Upper: PU 100 | Sole: Rubber 100</v>
      </c>
      <c r="H4595" s="6">
        <f>VLOOKUP(A4595,Total!$A$1:$J$47,9,0)</f>
        <v>60</v>
      </c>
      <c r="I4595" s="5">
        <f t="shared" si="142"/>
        <v>71.399999999999991</v>
      </c>
      <c r="J4595" s="5">
        <f t="shared" si="143"/>
        <v>285.59999999999997</v>
      </c>
    </row>
    <row r="4596" spans="1:10" x14ac:dyDescent="0.25">
      <c r="A4596" t="s">
        <v>123</v>
      </c>
      <c r="B4596" t="s">
        <v>124</v>
      </c>
      <c r="C4596">
        <v>4</v>
      </c>
      <c r="D4596">
        <v>15</v>
      </c>
      <c r="E4596" t="s">
        <v>30</v>
      </c>
      <c r="F4596" s="1" t="s">
        <v>147</v>
      </c>
      <c r="G4596" t="str">
        <f>VLOOKUP(A4596,Total!$A$1:$J$47,8,0)</f>
        <v>Upper: Synthetic Materials Lining And Sock: Synthetic Materials Outer: Other Synthetic Materials</v>
      </c>
      <c r="H4596" s="6">
        <f>VLOOKUP(A4596,Total!$A$1:$J$47,9,0)</f>
        <v>35</v>
      </c>
      <c r="I4596" s="5">
        <f t="shared" si="142"/>
        <v>41.65</v>
      </c>
      <c r="J4596" s="5">
        <f t="shared" si="143"/>
        <v>166.6</v>
      </c>
    </row>
    <row r="4597" spans="1:10" x14ac:dyDescent="0.25">
      <c r="A4597" t="s">
        <v>123</v>
      </c>
      <c r="B4597" t="s">
        <v>124</v>
      </c>
      <c r="C4597">
        <v>4</v>
      </c>
      <c r="D4597">
        <v>15</v>
      </c>
      <c r="E4597" t="s">
        <v>30</v>
      </c>
      <c r="F4597" s="1" t="s">
        <v>20</v>
      </c>
      <c r="G4597" t="str">
        <f>VLOOKUP(A4597,Total!$A$1:$J$47,8,0)</f>
        <v>Upper: Synthetic Materials Lining And Sock: Synthetic Materials Outer: Other Synthetic Materials</v>
      </c>
      <c r="H4597" s="6">
        <f>VLOOKUP(A4597,Total!$A$1:$J$47,9,0)</f>
        <v>35</v>
      </c>
      <c r="I4597" s="5">
        <f t="shared" si="142"/>
        <v>41.65</v>
      </c>
      <c r="J4597" s="5">
        <f t="shared" si="143"/>
        <v>166.6</v>
      </c>
    </row>
    <row r="4598" spans="1:10" x14ac:dyDescent="0.25">
      <c r="A4598" t="s">
        <v>138</v>
      </c>
      <c r="B4598" t="s">
        <v>139</v>
      </c>
      <c r="C4598">
        <v>5</v>
      </c>
      <c r="D4598">
        <v>15</v>
      </c>
      <c r="E4598" t="s">
        <v>30</v>
      </c>
      <c r="F4598" s="1" t="s">
        <v>20</v>
      </c>
      <c r="G4598" t="str">
        <f>VLOOKUP(A4598,Total!$A$1:$J$47,8,0)</f>
        <v>Upper: PU 100 | Sole: Plastic 100</v>
      </c>
      <c r="H4598" s="6">
        <f>VLOOKUP(A4598,Total!$A$1:$J$47,9,0)</f>
        <v>38</v>
      </c>
      <c r="I4598" s="5">
        <f t="shared" si="142"/>
        <v>45.22</v>
      </c>
      <c r="J4598" s="5">
        <f t="shared" si="143"/>
        <v>226.1</v>
      </c>
    </row>
    <row r="4599" spans="1:10" x14ac:dyDescent="0.25">
      <c r="A4599" t="s">
        <v>138</v>
      </c>
      <c r="B4599" t="s">
        <v>139</v>
      </c>
      <c r="C4599">
        <v>5</v>
      </c>
      <c r="D4599">
        <v>15</v>
      </c>
      <c r="E4599" t="s">
        <v>30</v>
      </c>
      <c r="F4599" s="1" t="s">
        <v>20</v>
      </c>
      <c r="G4599" t="str">
        <f>VLOOKUP(A4599,Total!$A$1:$J$47,8,0)</f>
        <v>Upper: PU 100 | Sole: Plastic 100</v>
      </c>
      <c r="H4599" s="6">
        <f>VLOOKUP(A4599,Total!$A$1:$J$47,9,0)</f>
        <v>38</v>
      </c>
      <c r="I4599" s="5">
        <f t="shared" si="142"/>
        <v>45.22</v>
      </c>
      <c r="J4599" s="5">
        <f t="shared" si="143"/>
        <v>226.1</v>
      </c>
    </row>
    <row r="4600" spans="1:10" x14ac:dyDescent="0.25">
      <c r="A4600" t="s">
        <v>138</v>
      </c>
      <c r="B4600" t="s">
        <v>139</v>
      </c>
      <c r="C4600">
        <v>5</v>
      </c>
      <c r="D4600">
        <v>15</v>
      </c>
      <c r="E4600" t="s">
        <v>30</v>
      </c>
      <c r="F4600" s="1" t="s">
        <v>147</v>
      </c>
      <c r="G4600" t="str">
        <f>VLOOKUP(A4600,Total!$A$1:$J$47,8,0)</f>
        <v>Upper: PU 100 | Sole: Plastic 100</v>
      </c>
      <c r="H4600" s="6">
        <f>VLOOKUP(A4600,Total!$A$1:$J$47,9,0)</f>
        <v>38</v>
      </c>
      <c r="I4600" s="5">
        <f t="shared" si="142"/>
        <v>45.22</v>
      </c>
      <c r="J4600" s="5">
        <f t="shared" si="143"/>
        <v>226.1</v>
      </c>
    </row>
    <row r="4601" spans="1:10" x14ac:dyDescent="0.25">
      <c r="A4601" t="s">
        <v>138</v>
      </c>
      <c r="B4601" t="s">
        <v>139</v>
      </c>
      <c r="C4601">
        <v>5</v>
      </c>
      <c r="D4601">
        <v>15</v>
      </c>
      <c r="E4601" t="s">
        <v>30</v>
      </c>
      <c r="F4601" s="1" t="s">
        <v>147</v>
      </c>
      <c r="G4601" t="str">
        <f>VLOOKUP(A4601,Total!$A$1:$J$47,8,0)</f>
        <v>Upper: PU 100 | Sole: Plastic 100</v>
      </c>
      <c r="H4601" s="6">
        <f>VLOOKUP(A4601,Total!$A$1:$J$47,9,0)</f>
        <v>38</v>
      </c>
      <c r="I4601" s="5">
        <f t="shared" si="142"/>
        <v>45.22</v>
      </c>
      <c r="J4601" s="5">
        <f t="shared" si="143"/>
        <v>226.1</v>
      </c>
    </row>
    <row r="4602" spans="1:10" x14ac:dyDescent="0.25">
      <c r="A4602" t="s">
        <v>123</v>
      </c>
      <c r="B4602" t="s">
        <v>124</v>
      </c>
      <c r="C4602">
        <v>4</v>
      </c>
      <c r="D4602">
        <v>15</v>
      </c>
      <c r="E4602" t="s">
        <v>30</v>
      </c>
      <c r="F4602" s="1" t="s">
        <v>14</v>
      </c>
      <c r="G4602" t="str">
        <f>VLOOKUP(A4602,Total!$A$1:$J$47,8,0)</f>
        <v>Upper: Synthetic Materials Lining And Sock: Synthetic Materials Outer: Other Synthetic Materials</v>
      </c>
      <c r="H4602" s="6">
        <f>VLOOKUP(A4602,Total!$A$1:$J$47,9,0)</f>
        <v>35</v>
      </c>
      <c r="I4602" s="5">
        <f t="shared" si="142"/>
        <v>41.65</v>
      </c>
      <c r="J4602" s="5">
        <f t="shared" si="143"/>
        <v>166.6</v>
      </c>
    </row>
    <row r="4603" spans="1:10" x14ac:dyDescent="0.25">
      <c r="A4603" t="s">
        <v>117</v>
      </c>
      <c r="B4603" t="s">
        <v>118</v>
      </c>
      <c r="C4603">
        <v>6</v>
      </c>
      <c r="D4603">
        <v>15</v>
      </c>
      <c r="E4603" t="s">
        <v>30</v>
      </c>
      <c r="F4603" s="1" t="s">
        <v>22</v>
      </c>
      <c r="G4603" t="str">
        <f>VLOOKUP(A4603,Total!$A$1:$J$47,8,0)</f>
        <v>Upper: Textile 100 | Sole: Rubber 100</v>
      </c>
      <c r="H4603" s="6">
        <f>VLOOKUP(A4603,Total!$A$1:$J$47,9,0)</f>
        <v>60</v>
      </c>
      <c r="I4603" s="5">
        <f t="shared" si="142"/>
        <v>71.399999999999991</v>
      </c>
      <c r="J4603" s="5">
        <f t="shared" si="143"/>
        <v>428.4</v>
      </c>
    </row>
    <row r="4604" spans="1:10" x14ac:dyDescent="0.25">
      <c r="A4604" t="s">
        <v>117</v>
      </c>
      <c r="B4604" t="s">
        <v>118</v>
      </c>
      <c r="C4604">
        <v>6</v>
      </c>
      <c r="D4604">
        <v>15</v>
      </c>
      <c r="E4604" t="s">
        <v>30</v>
      </c>
      <c r="F4604" s="1" t="s">
        <v>148</v>
      </c>
      <c r="G4604" t="str">
        <f>VLOOKUP(A4604,Total!$A$1:$J$47,8,0)</f>
        <v>Upper: Textile 100 | Sole: Rubber 100</v>
      </c>
      <c r="H4604" s="6">
        <f>VLOOKUP(A4604,Total!$A$1:$J$47,9,0)</f>
        <v>60</v>
      </c>
      <c r="I4604" s="5">
        <f t="shared" si="142"/>
        <v>71.399999999999991</v>
      </c>
      <c r="J4604" s="5">
        <f t="shared" si="143"/>
        <v>428.4</v>
      </c>
    </row>
    <row r="4605" spans="1:10" x14ac:dyDescent="0.25">
      <c r="A4605" t="s">
        <v>123</v>
      </c>
      <c r="B4605" t="s">
        <v>124</v>
      </c>
      <c r="C4605">
        <v>4</v>
      </c>
      <c r="D4605">
        <v>15</v>
      </c>
      <c r="E4605" t="s">
        <v>30</v>
      </c>
      <c r="F4605" s="1" t="s">
        <v>20</v>
      </c>
      <c r="G4605" t="str">
        <f>VLOOKUP(A4605,Total!$A$1:$J$47,8,0)</f>
        <v>Upper: Synthetic Materials Lining And Sock: Synthetic Materials Outer: Other Synthetic Materials</v>
      </c>
      <c r="H4605" s="6">
        <f>VLOOKUP(A4605,Total!$A$1:$J$47,9,0)</f>
        <v>35</v>
      </c>
      <c r="I4605" s="5">
        <f t="shared" si="142"/>
        <v>41.65</v>
      </c>
      <c r="J4605" s="5">
        <f t="shared" si="143"/>
        <v>166.6</v>
      </c>
    </row>
    <row r="4606" spans="1:10" x14ac:dyDescent="0.25">
      <c r="A4606" t="s">
        <v>120</v>
      </c>
      <c r="B4606" t="s">
        <v>121</v>
      </c>
      <c r="C4606">
        <v>3</v>
      </c>
      <c r="D4606">
        <v>15</v>
      </c>
      <c r="E4606" t="s">
        <v>30</v>
      </c>
      <c r="F4606" s="1" t="s">
        <v>148</v>
      </c>
      <c r="G4606" t="str">
        <f>VLOOKUP(A4606,Total!$A$1:$J$47,8,0)</f>
        <v>Upper-100% Polyester  sock-100% polyurethane outsole-TPR</v>
      </c>
      <c r="H4606" s="6">
        <f>VLOOKUP(A4606,Total!$A$1:$J$47,9,0)</f>
        <v>35</v>
      </c>
      <c r="I4606" s="5">
        <f t="shared" si="142"/>
        <v>41.65</v>
      </c>
      <c r="J4606" s="5">
        <f t="shared" si="143"/>
        <v>124.94999999999999</v>
      </c>
    </row>
    <row r="4607" spans="1:10" x14ac:dyDescent="0.25">
      <c r="A4607" t="s">
        <v>114</v>
      </c>
      <c r="B4607" t="s">
        <v>115</v>
      </c>
      <c r="C4607">
        <v>4</v>
      </c>
      <c r="D4607">
        <v>15</v>
      </c>
      <c r="E4607" t="s">
        <v>30</v>
      </c>
      <c r="F4607" s="1" t="s">
        <v>147</v>
      </c>
      <c r="G4607" t="str">
        <f>VLOOKUP(A4607,Total!$A$1:$J$47,8,0)</f>
        <v>Upper: PU 100 | Sole: Rubber 100</v>
      </c>
      <c r="H4607" s="6">
        <f>VLOOKUP(A4607,Total!$A$1:$J$47,9,0)</f>
        <v>60</v>
      </c>
      <c r="I4607" s="5">
        <f t="shared" si="142"/>
        <v>71.399999999999991</v>
      </c>
      <c r="J4607" s="5">
        <f t="shared" si="143"/>
        <v>285.59999999999997</v>
      </c>
    </row>
    <row r="4608" spans="1:10" x14ac:dyDescent="0.25">
      <c r="A4608" t="s">
        <v>114</v>
      </c>
      <c r="B4608" t="s">
        <v>115</v>
      </c>
      <c r="C4608">
        <v>4</v>
      </c>
      <c r="D4608">
        <v>15</v>
      </c>
      <c r="E4608" t="s">
        <v>30</v>
      </c>
      <c r="F4608" s="1" t="s">
        <v>20</v>
      </c>
      <c r="G4608" t="str">
        <f>VLOOKUP(A4608,Total!$A$1:$J$47,8,0)</f>
        <v>Upper: PU 100 | Sole: Rubber 100</v>
      </c>
      <c r="H4608" s="6">
        <f>VLOOKUP(A4608,Total!$A$1:$J$47,9,0)</f>
        <v>60</v>
      </c>
      <c r="I4608" s="5">
        <f t="shared" si="142"/>
        <v>71.399999999999991</v>
      </c>
      <c r="J4608" s="5">
        <f t="shared" si="143"/>
        <v>285.59999999999997</v>
      </c>
    </row>
    <row r="4609" spans="1:10" x14ac:dyDescent="0.25">
      <c r="A4609" t="s">
        <v>123</v>
      </c>
      <c r="B4609" t="s">
        <v>124</v>
      </c>
      <c r="C4609">
        <v>4</v>
      </c>
      <c r="D4609">
        <v>15</v>
      </c>
      <c r="E4609" t="s">
        <v>30</v>
      </c>
      <c r="F4609" s="1" t="s">
        <v>14</v>
      </c>
      <c r="G4609" t="str">
        <f>VLOOKUP(A4609,Total!$A$1:$J$47,8,0)</f>
        <v>Upper: Synthetic Materials Lining And Sock: Synthetic Materials Outer: Other Synthetic Materials</v>
      </c>
      <c r="H4609" s="6">
        <f>VLOOKUP(A4609,Total!$A$1:$J$47,9,0)</f>
        <v>35</v>
      </c>
      <c r="I4609" s="5">
        <f t="shared" si="142"/>
        <v>41.65</v>
      </c>
      <c r="J4609" s="5">
        <f t="shared" si="143"/>
        <v>166.6</v>
      </c>
    </row>
    <row r="4610" spans="1:10" x14ac:dyDescent="0.25">
      <c r="A4610" t="s">
        <v>117</v>
      </c>
      <c r="B4610" t="s">
        <v>118</v>
      </c>
      <c r="C4610">
        <v>6</v>
      </c>
      <c r="D4610">
        <v>15</v>
      </c>
      <c r="E4610" t="s">
        <v>30</v>
      </c>
      <c r="F4610" s="1" t="s">
        <v>14</v>
      </c>
      <c r="G4610" t="str">
        <f>VLOOKUP(A4610,Total!$A$1:$J$47,8,0)</f>
        <v>Upper: Textile 100 | Sole: Rubber 100</v>
      </c>
      <c r="H4610" s="6">
        <f>VLOOKUP(A4610,Total!$A$1:$J$47,9,0)</f>
        <v>60</v>
      </c>
      <c r="I4610" s="5">
        <f t="shared" si="142"/>
        <v>71.399999999999991</v>
      </c>
      <c r="J4610" s="5">
        <f t="shared" si="143"/>
        <v>428.4</v>
      </c>
    </row>
    <row r="4611" spans="1:10" x14ac:dyDescent="0.25">
      <c r="A4611" t="s">
        <v>123</v>
      </c>
      <c r="B4611" t="s">
        <v>124</v>
      </c>
      <c r="C4611">
        <v>4</v>
      </c>
      <c r="D4611">
        <v>15</v>
      </c>
      <c r="E4611" t="s">
        <v>30</v>
      </c>
      <c r="F4611" s="1" t="s">
        <v>148</v>
      </c>
      <c r="G4611" t="str">
        <f>VLOOKUP(A4611,Total!$A$1:$J$47,8,0)</f>
        <v>Upper: Synthetic Materials Lining And Sock: Synthetic Materials Outer: Other Synthetic Materials</v>
      </c>
      <c r="H4611" s="6">
        <f>VLOOKUP(A4611,Total!$A$1:$J$47,9,0)</f>
        <v>35</v>
      </c>
      <c r="I4611" s="5">
        <f t="shared" ref="I4611:I4674" si="144">H4611*1.19</f>
        <v>41.65</v>
      </c>
      <c r="J4611" s="5">
        <f t="shared" ref="J4611:J4674" si="145">I4611*C4611</f>
        <v>166.6</v>
      </c>
    </row>
    <row r="4612" spans="1:10" x14ac:dyDescent="0.25">
      <c r="A4612" t="s">
        <v>120</v>
      </c>
      <c r="B4612" t="s">
        <v>121</v>
      </c>
      <c r="C4612">
        <v>4</v>
      </c>
      <c r="D4612">
        <v>15</v>
      </c>
      <c r="E4612" t="s">
        <v>30</v>
      </c>
      <c r="F4612" s="1" t="s">
        <v>22</v>
      </c>
      <c r="G4612" t="str">
        <f>VLOOKUP(A4612,Total!$A$1:$J$47,8,0)</f>
        <v>Upper-100% Polyester  sock-100% polyurethane outsole-TPR</v>
      </c>
      <c r="H4612" s="6">
        <f>VLOOKUP(A4612,Total!$A$1:$J$47,9,0)</f>
        <v>35</v>
      </c>
      <c r="I4612" s="5">
        <f t="shared" si="144"/>
        <v>41.65</v>
      </c>
      <c r="J4612" s="5">
        <f t="shared" si="145"/>
        <v>166.6</v>
      </c>
    </row>
    <row r="4613" spans="1:10" x14ac:dyDescent="0.25">
      <c r="A4613" t="s">
        <v>72</v>
      </c>
      <c r="B4613" t="s">
        <v>73</v>
      </c>
      <c r="C4613">
        <v>14</v>
      </c>
      <c r="D4613">
        <v>15</v>
      </c>
      <c r="E4613" t="s">
        <v>30</v>
      </c>
      <c r="F4613" s="1" t="s">
        <v>20</v>
      </c>
      <c r="G4613" t="str">
        <f>VLOOKUP(A4613,Total!$A$1:$J$47,8,0)</f>
        <v>Upper: 100% PU Sole: 100% TPR</v>
      </c>
      <c r="H4613" s="6">
        <f>VLOOKUP(A4613,Total!$A$1:$J$47,9,0)</f>
        <v>22</v>
      </c>
      <c r="I4613" s="5">
        <f t="shared" si="144"/>
        <v>26.18</v>
      </c>
      <c r="J4613" s="5">
        <f t="shared" si="145"/>
        <v>366.52</v>
      </c>
    </row>
    <row r="4614" spans="1:10" x14ac:dyDescent="0.25">
      <c r="A4614" t="s">
        <v>72</v>
      </c>
      <c r="B4614" t="s">
        <v>73</v>
      </c>
      <c r="C4614">
        <v>14</v>
      </c>
      <c r="D4614">
        <v>15</v>
      </c>
      <c r="E4614" t="s">
        <v>30</v>
      </c>
      <c r="F4614" s="1" t="s">
        <v>31</v>
      </c>
      <c r="G4614" t="str">
        <f>VLOOKUP(A4614,Total!$A$1:$J$47,8,0)</f>
        <v>Upper: 100% PU Sole: 100% TPR</v>
      </c>
      <c r="H4614" s="6">
        <f>VLOOKUP(A4614,Total!$A$1:$J$47,9,0)</f>
        <v>22</v>
      </c>
      <c r="I4614" s="5">
        <f t="shared" si="144"/>
        <v>26.18</v>
      </c>
      <c r="J4614" s="5">
        <f t="shared" si="145"/>
        <v>366.52</v>
      </c>
    </row>
    <row r="4615" spans="1:10" x14ac:dyDescent="0.25">
      <c r="A4615" t="s">
        <v>138</v>
      </c>
      <c r="B4615" t="s">
        <v>139</v>
      </c>
      <c r="C4615">
        <v>5</v>
      </c>
      <c r="D4615">
        <v>15</v>
      </c>
      <c r="E4615" t="s">
        <v>30</v>
      </c>
      <c r="F4615" s="1" t="s">
        <v>147</v>
      </c>
      <c r="G4615" t="str">
        <f>VLOOKUP(A4615,Total!$A$1:$J$47,8,0)</f>
        <v>Upper: PU 100 | Sole: Plastic 100</v>
      </c>
      <c r="H4615" s="6">
        <f>VLOOKUP(A4615,Total!$A$1:$J$47,9,0)</f>
        <v>38</v>
      </c>
      <c r="I4615" s="5">
        <f t="shared" si="144"/>
        <v>45.22</v>
      </c>
      <c r="J4615" s="5">
        <f t="shared" si="145"/>
        <v>226.1</v>
      </c>
    </row>
    <row r="4616" spans="1:10" x14ac:dyDescent="0.25">
      <c r="A4616" t="s">
        <v>105</v>
      </c>
      <c r="B4616" t="s">
        <v>106</v>
      </c>
      <c r="C4616">
        <v>2</v>
      </c>
      <c r="D4616">
        <v>15</v>
      </c>
      <c r="E4616" t="s">
        <v>30</v>
      </c>
      <c r="F4616" s="1" t="s">
        <v>20</v>
      </c>
      <c r="G4616" t="str">
        <f>VLOOKUP(A4616,Total!$A$1:$J$47,8,0)</f>
        <v>Upper: PU 100 | Sole: Rubber 100</v>
      </c>
      <c r="H4616" s="6">
        <f>VLOOKUP(A4616,Total!$A$1:$J$47,9,0)</f>
        <v>50</v>
      </c>
      <c r="I4616" s="5">
        <f t="shared" si="144"/>
        <v>59.5</v>
      </c>
      <c r="J4616" s="5">
        <f t="shared" si="145"/>
        <v>119</v>
      </c>
    </row>
    <row r="4617" spans="1:10" x14ac:dyDescent="0.25">
      <c r="A4617" t="s">
        <v>130</v>
      </c>
      <c r="B4617" t="s">
        <v>131</v>
      </c>
      <c r="C4617">
        <v>10</v>
      </c>
      <c r="D4617">
        <v>15</v>
      </c>
      <c r="E4617" t="s">
        <v>30</v>
      </c>
      <c r="F4617" s="1" t="s">
        <v>22</v>
      </c>
      <c r="G4617" t="str">
        <f>VLOOKUP(A4617,Total!$A$1:$J$47,8,0)</f>
        <v>Upper: PU 100 | Sole: Rubber 100</v>
      </c>
      <c r="H4617" s="6">
        <f>VLOOKUP(A4617,Total!$A$1:$J$47,9,0)</f>
        <v>30</v>
      </c>
      <c r="I4617" s="5">
        <f t="shared" si="144"/>
        <v>35.699999999999996</v>
      </c>
      <c r="J4617" s="5">
        <f t="shared" si="145"/>
        <v>356.99999999999994</v>
      </c>
    </row>
    <row r="4618" spans="1:10" x14ac:dyDescent="0.25">
      <c r="A4618" t="s">
        <v>96</v>
      </c>
      <c r="B4618" t="s">
        <v>97</v>
      </c>
      <c r="C4618">
        <v>2</v>
      </c>
      <c r="D4618">
        <v>16</v>
      </c>
      <c r="E4618" t="s">
        <v>30</v>
      </c>
      <c r="F4618" s="1" t="s">
        <v>20</v>
      </c>
      <c r="G4618" t="str">
        <f>VLOOKUP(A4618,Total!$A$1:$J$47,8,0)</f>
        <v>Upper: Textile 100 | Sole: Plastic 100</v>
      </c>
      <c r="H4618" s="6">
        <f>VLOOKUP(A4618,Total!$A$1:$J$47,9,0)</f>
        <v>60</v>
      </c>
      <c r="I4618" s="5">
        <f t="shared" si="144"/>
        <v>71.399999999999991</v>
      </c>
      <c r="J4618" s="5">
        <f t="shared" si="145"/>
        <v>142.79999999999998</v>
      </c>
    </row>
    <row r="4619" spans="1:10" x14ac:dyDescent="0.25">
      <c r="A4619" t="s">
        <v>96</v>
      </c>
      <c r="B4619" t="s">
        <v>97</v>
      </c>
      <c r="C4619">
        <v>2</v>
      </c>
      <c r="D4619">
        <v>16</v>
      </c>
      <c r="E4619" t="s">
        <v>30</v>
      </c>
      <c r="F4619" s="1" t="s">
        <v>22</v>
      </c>
      <c r="G4619" t="str">
        <f>VLOOKUP(A4619,Total!$A$1:$J$47,8,0)</f>
        <v>Upper: Textile 100 | Sole: Plastic 100</v>
      </c>
      <c r="H4619" s="6">
        <f>VLOOKUP(A4619,Total!$A$1:$J$47,9,0)</f>
        <v>60</v>
      </c>
      <c r="I4619" s="5">
        <f t="shared" si="144"/>
        <v>71.399999999999991</v>
      </c>
      <c r="J4619" s="5">
        <f t="shared" si="145"/>
        <v>142.79999999999998</v>
      </c>
    </row>
    <row r="4620" spans="1:10" x14ac:dyDescent="0.25">
      <c r="A4620" t="s">
        <v>96</v>
      </c>
      <c r="B4620" t="s">
        <v>97</v>
      </c>
      <c r="C4620">
        <v>2</v>
      </c>
      <c r="D4620">
        <v>16</v>
      </c>
      <c r="E4620" t="s">
        <v>30</v>
      </c>
      <c r="F4620" s="1" t="s">
        <v>22</v>
      </c>
      <c r="G4620" t="str">
        <f>VLOOKUP(A4620,Total!$A$1:$J$47,8,0)</f>
        <v>Upper: Textile 100 | Sole: Plastic 100</v>
      </c>
      <c r="H4620" s="6">
        <f>VLOOKUP(A4620,Total!$A$1:$J$47,9,0)</f>
        <v>60</v>
      </c>
      <c r="I4620" s="5">
        <f t="shared" si="144"/>
        <v>71.399999999999991</v>
      </c>
      <c r="J4620" s="5">
        <f t="shared" si="145"/>
        <v>142.79999999999998</v>
      </c>
    </row>
    <row r="4621" spans="1:10" x14ac:dyDescent="0.25">
      <c r="A4621" t="s">
        <v>96</v>
      </c>
      <c r="B4621" t="s">
        <v>97</v>
      </c>
      <c r="C4621">
        <v>2</v>
      </c>
      <c r="D4621">
        <v>16</v>
      </c>
      <c r="E4621" t="s">
        <v>30</v>
      </c>
      <c r="F4621" s="1" t="s">
        <v>20</v>
      </c>
      <c r="G4621" t="str">
        <f>VLOOKUP(A4621,Total!$A$1:$J$47,8,0)</f>
        <v>Upper: Textile 100 | Sole: Plastic 100</v>
      </c>
      <c r="H4621" s="6">
        <f>VLOOKUP(A4621,Total!$A$1:$J$47,9,0)</f>
        <v>60</v>
      </c>
      <c r="I4621" s="5">
        <f t="shared" si="144"/>
        <v>71.399999999999991</v>
      </c>
      <c r="J4621" s="5">
        <f t="shared" si="145"/>
        <v>142.79999999999998</v>
      </c>
    </row>
    <row r="4622" spans="1:10" x14ac:dyDescent="0.25">
      <c r="A4622" t="s">
        <v>105</v>
      </c>
      <c r="B4622" t="s">
        <v>106</v>
      </c>
      <c r="C4622">
        <v>5</v>
      </c>
      <c r="D4622">
        <v>16</v>
      </c>
      <c r="E4622" t="s">
        <v>30</v>
      </c>
      <c r="F4622" s="1" t="s">
        <v>148</v>
      </c>
      <c r="G4622" t="str">
        <f>VLOOKUP(A4622,Total!$A$1:$J$47,8,0)</f>
        <v>Upper: PU 100 | Sole: Rubber 100</v>
      </c>
      <c r="H4622" s="6">
        <f>VLOOKUP(A4622,Total!$A$1:$J$47,9,0)</f>
        <v>50</v>
      </c>
      <c r="I4622" s="5">
        <f t="shared" si="144"/>
        <v>59.5</v>
      </c>
      <c r="J4622" s="5">
        <f t="shared" si="145"/>
        <v>297.5</v>
      </c>
    </row>
    <row r="4623" spans="1:10" x14ac:dyDescent="0.25">
      <c r="A4623" t="s">
        <v>96</v>
      </c>
      <c r="B4623" t="s">
        <v>97</v>
      </c>
      <c r="C4623">
        <v>2</v>
      </c>
      <c r="D4623">
        <v>16</v>
      </c>
      <c r="E4623" t="s">
        <v>30</v>
      </c>
      <c r="F4623" s="1" t="s">
        <v>14</v>
      </c>
      <c r="G4623" t="str">
        <f>VLOOKUP(A4623,Total!$A$1:$J$47,8,0)</f>
        <v>Upper: Textile 100 | Sole: Plastic 100</v>
      </c>
      <c r="H4623" s="6">
        <f>VLOOKUP(A4623,Total!$A$1:$J$47,9,0)</f>
        <v>60</v>
      </c>
      <c r="I4623" s="5">
        <f t="shared" si="144"/>
        <v>71.399999999999991</v>
      </c>
      <c r="J4623" s="5">
        <f t="shared" si="145"/>
        <v>142.79999999999998</v>
      </c>
    </row>
    <row r="4624" spans="1:10" x14ac:dyDescent="0.25">
      <c r="A4624" t="s">
        <v>96</v>
      </c>
      <c r="B4624" t="s">
        <v>97</v>
      </c>
      <c r="C4624">
        <v>2</v>
      </c>
      <c r="D4624">
        <v>16</v>
      </c>
      <c r="E4624" t="s">
        <v>30</v>
      </c>
      <c r="F4624" s="1" t="s">
        <v>20</v>
      </c>
      <c r="G4624" t="str">
        <f>VLOOKUP(A4624,Total!$A$1:$J$47,8,0)</f>
        <v>Upper: Textile 100 | Sole: Plastic 100</v>
      </c>
      <c r="H4624" s="6">
        <f>VLOOKUP(A4624,Total!$A$1:$J$47,9,0)</f>
        <v>60</v>
      </c>
      <c r="I4624" s="5">
        <f t="shared" si="144"/>
        <v>71.399999999999991</v>
      </c>
      <c r="J4624" s="5">
        <f t="shared" si="145"/>
        <v>142.79999999999998</v>
      </c>
    </row>
    <row r="4625" spans="1:10" x14ac:dyDescent="0.25">
      <c r="A4625" t="s">
        <v>105</v>
      </c>
      <c r="B4625" t="s">
        <v>106</v>
      </c>
      <c r="C4625">
        <v>5</v>
      </c>
      <c r="D4625">
        <v>16</v>
      </c>
      <c r="E4625" t="s">
        <v>30</v>
      </c>
      <c r="F4625" s="1" t="s">
        <v>22</v>
      </c>
      <c r="G4625" t="str">
        <f>VLOOKUP(A4625,Total!$A$1:$J$47,8,0)</f>
        <v>Upper: PU 100 | Sole: Rubber 100</v>
      </c>
      <c r="H4625" s="6">
        <f>VLOOKUP(A4625,Total!$A$1:$J$47,9,0)</f>
        <v>50</v>
      </c>
      <c r="I4625" s="5">
        <f t="shared" si="144"/>
        <v>59.5</v>
      </c>
      <c r="J4625" s="5">
        <f t="shared" si="145"/>
        <v>297.5</v>
      </c>
    </row>
    <row r="4626" spans="1:10" x14ac:dyDescent="0.25">
      <c r="A4626" t="s">
        <v>105</v>
      </c>
      <c r="B4626" t="s">
        <v>106</v>
      </c>
      <c r="C4626">
        <v>5</v>
      </c>
      <c r="D4626">
        <v>16</v>
      </c>
      <c r="E4626" t="s">
        <v>30</v>
      </c>
      <c r="F4626" s="1" t="s">
        <v>148</v>
      </c>
      <c r="G4626" t="str">
        <f>VLOOKUP(A4626,Total!$A$1:$J$47,8,0)</f>
        <v>Upper: PU 100 | Sole: Rubber 100</v>
      </c>
      <c r="H4626" s="6">
        <f>VLOOKUP(A4626,Total!$A$1:$J$47,9,0)</f>
        <v>50</v>
      </c>
      <c r="I4626" s="5">
        <f t="shared" si="144"/>
        <v>59.5</v>
      </c>
      <c r="J4626" s="5">
        <f t="shared" si="145"/>
        <v>297.5</v>
      </c>
    </row>
    <row r="4627" spans="1:10" x14ac:dyDescent="0.25">
      <c r="A4627" t="s">
        <v>58</v>
      </c>
      <c r="B4627" t="s">
        <v>59</v>
      </c>
      <c r="C4627">
        <v>2</v>
      </c>
      <c r="D4627">
        <v>16</v>
      </c>
      <c r="E4627" t="s">
        <v>30</v>
      </c>
      <c r="F4627" s="1" t="s">
        <v>14</v>
      </c>
      <c r="G4627" t="str">
        <f>VLOOKUP(A4627,Total!$A$1:$J$47,8,0)</f>
        <v>Upper: PU 100 | Sole: Thermoplastic Rubber 100</v>
      </c>
      <c r="H4627" s="6">
        <f>VLOOKUP(A4627,Total!$A$1:$J$47,9,0)</f>
        <v>55</v>
      </c>
      <c r="I4627" s="5">
        <f t="shared" si="144"/>
        <v>65.45</v>
      </c>
      <c r="J4627" s="5">
        <f t="shared" si="145"/>
        <v>130.9</v>
      </c>
    </row>
    <row r="4628" spans="1:10" x14ac:dyDescent="0.25">
      <c r="A4628" t="s">
        <v>120</v>
      </c>
      <c r="B4628" t="s">
        <v>121</v>
      </c>
      <c r="C4628">
        <v>4</v>
      </c>
      <c r="D4628">
        <v>16</v>
      </c>
      <c r="E4628" t="s">
        <v>30</v>
      </c>
      <c r="F4628" s="1" t="s">
        <v>20</v>
      </c>
      <c r="G4628" t="str">
        <f>VLOOKUP(A4628,Total!$A$1:$J$47,8,0)</f>
        <v>Upper-100% Polyester  sock-100% polyurethane outsole-TPR</v>
      </c>
      <c r="H4628" s="6">
        <f>VLOOKUP(A4628,Total!$A$1:$J$47,9,0)</f>
        <v>35</v>
      </c>
      <c r="I4628" s="5">
        <f t="shared" si="144"/>
        <v>41.65</v>
      </c>
      <c r="J4628" s="5">
        <f t="shared" si="145"/>
        <v>166.6</v>
      </c>
    </row>
    <row r="4629" spans="1:10" x14ac:dyDescent="0.25">
      <c r="A4629" t="s">
        <v>96</v>
      </c>
      <c r="B4629" t="s">
        <v>97</v>
      </c>
      <c r="C4629">
        <v>2</v>
      </c>
      <c r="D4629">
        <v>16</v>
      </c>
      <c r="E4629" t="s">
        <v>30</v>
      </c>
      <c r="F4629" s="1" t="s">
        <v>147</v>
      </c>
      <c r="G4629" t="str">
        <f>VLOOKUP(A4629,Total!$A$1:$J$47,8,0)</f>
        <v>Upper: Textile 100 | Sole: Plastic 100</v>
      </c>
      <c r="H4629" s="6">
        <f>VLOOKUP(A4629,Total!$A$1:$J$47,9,0)</f>
        <v>60</v>
      </c>
      <c r="I4629" s="5">
        <f t="shared" si="144"/>
        <v>71.399999999999991</v>
      </c>
      <c r="J4629" s="5">
        <f t="shared" si="145"/>
        <v>142.79999999999998</v>
      </c>
    </row>
    <row r="4630" spans="1:10" x14ac:dyDescent="0.25">
      <c r="A4630" t="s">
        <v>58</v>
      </c>
      <c r="B4630" t="s">
        <v>59</v>
      </c>
      <c r="C4630">
        <v>2</v>
      </c>
      <c r="D4630">
        <v>16</v>
      </c>
      <c r="E4630" t="s">
        <v>30</v>
      </c>
      <c r="F4630" s="1" t="s">
        <v>147</v>
      </c>
      <c r="G4630" t="str">
        <f>VLOOKUP(A4630,Total!$A$1:$J$47,8,0)</f>
        <v>Upper: PU 100 | Sole: Thermoplastic Rubber 100</v>
      </c>
      <c r="H4630" s="6">
        <f>VLOOKUP(A4630,Total!$A$1:$J$47,9,0)</f>
        <v>55</v>
      </c>
      <c r="I4630" s="5">
        <f t="shared" si="144"/>
        <v>65.45</v>
      </c>
      <c r="J4630" s="5">
        <f t="shared" si="145"/>
        <v>130.9</v>
      </c>
    </row>
    <row r="4631" spans="1:10" x14ac:dyDescent="0.25">
      <c r="A4631" t="s">
        <v>68</v>
      </c>
      <c r="B4631" t="s">
        <v>69</v>
      </c>
      <c r="C4631">
        <v>2</v>
      </c>
      <c r="D4631">
        <v>16</v>
      </c>
      <c r="E4631" t="s">
        <v>30</v>
      </c>
      <c r="F4631" s="1" t="s">
        <v>14</v>
      </c>
      <c r="G4631" t="str">
        <f>VLOOKUP(A4631,Total!$A$1:$J$47,8,0)</f>
        <v>Upper: PU 100 | Sole: Thermoplastic Rubber 100</v>
      </c>
      <c r="H4631" s="6">
        <f>VLOOKUP(A4631,Total!$A$1:$J$47,9,0)</f>
        <v>55</v>
      </c>
      <c r="I4631" s="5">
        <f t="shared" si="144"/>
        <v>65.45</v>
      </c>
      <c r="J4631" s="5">
        <f t="shared" si="145"/>
        <v>130.9</v>
      </c>
    </row>
    <row r="4632" spans="1:10" x14ac:dyDescent="0.25">
      <c r="A4632" t="s">
        <v>128</v>
      </c>
      <c r="B4632" t="s">
        <v>129</v>
      </c>
      <c r="C4632">
        <v>5</v>
      </c>
      <c r="D4632">
        <v>16</v>
      </c>
      <c r="E4632" t="s">
        <v>30</v>
      </c>
      <c r="F4632" s="1" t="s">
        <v>31</v>
      </c>
      <c r="G4632" t="str">
        <f>VLOOKUP(A4632,Total!$A$1:$J$47,8,0)</f>
        <v>Upper: PU 100 | Sole: Rubber 100</v>
      </c>
      <c r="H4632" s="6">
        <f>VLOOKUP(A4632,Total!$A$1:$J$47,9,0)</f>
        <v>60</v>
      </c>
      <c r="I4632" s="5">
        <f t="shared" si="144"/>
        <v>71.399999999999991</v>
      </c>
      <c r="J4632" s="5">
        <f t="shared" si="145"/>
        <v>356.99999999999994</v>
      </c>
    </row>
    <row r="4633" spans="1:10" x14ac:dyDescent="0.25">
      <c r="A4633" t="s">
        <v>128</v>
      </c>
      <c r="B4633" t="s">
        <v>129</v>
      </c>
      <c r="C4633">
        <v>5</v>
      </c>
      <c r="D4633">
        <v>16</v>
      </c>
      <c r="E4633" t="s">
        <v>30</v>
      </c>
      <c r="F4633" s="1" t="s">
        <v>20</v>
      </c>
      <c r="G4633" t="str">
        <f>VLOOKUP(A4633,Total!$A$1:$J$47,8,0)</f>
        <v>Upper: PU 100 | Sole: Rubber 100</v>
      </c>
      <c r="H4633" s="6">
        <f>VLOOKUP(A4633,Total!$A$1:$J$47,9,0)</f>
        <v>60</v>
      </c>
      <c r="I4633" s="5">
        <f t="shared" si="144"/>
        <v>71.399999999999991</v>
      </c>
      <c r="J4633" s="5">
        <f t="shared" si="145"/>
        <v>356.99999999999994</v>
      </c>
    </row>
    <row r="4634" spans="1:10" x14ac:dyDescent="0.25">
      <c r="A4634" t="s">
        <v>92</v>
      </c>
      <c r="B4634" t="s">
        <v>93</v>
      </c>
      <c r="C4634">
        <v>5</v>
      </c>
      <c r="D4634">
        <v>16</v>
      </c>
      <c r="E4634" t="s">
        <v>30</v>
      </c>
      <c r="F4634" s="1" t="s">
        <v>31</v>
      </c>
      <c r="G4634" t="str">
        <f>VLOOKUP(A4634,Total!$A$1:$J$47,8,0)</f>
        <v>Upper: PU 100 | Sole: Rubber 100</v>
      </c>
      <c r="H4634" s="6">
        <f>VLOOKUP(A4634,Total!$A$1:$J$47,9,0)</f>
        <v>60</v>
      </c>
      <c r="I4634" s="5">
        <f t="shared" si="144"/>
        <v>71.399999999999991</v>
      </c>
      <c r="J4634" s="5">
        <f t="shared" si="145"/>
        <v>356.99999999999994</v>
      </c>
    </row>
    <row r="4635" spans="1:10" x14ac:dyDescent="0.25">
      <c r="A4635" t="s">
        <v>92</v>
      </c>
      <c r="B4635" t="s">
        <v>93</v>
      </c>
      <c r="C4635">
        <v>5</v>
      </c>
      <c r="D4635">
        <v>16</v>
      </c>
      <c r="E4635" t="s">
        <v>30</v>
      </c>
      <c r="F4635" s="1" t="s">
        <v>147</v>
      </c>
      <c r="G4635" t="str">
        <f>VLOOKUP(A4635,Total!$A$1:$J$47,8,0)</f>
        <v>Upper: PU 100 | Sole: Rubber 100</v>
      </c>
      <c r="H4635" s="6">
        <f>VLOOKUP(A4635,Total!$A$1:$J$47,9,0)</f>
        <v>60</v>
      </c>
      <c r="I4635" s="5">
        <f t="shared" si="144"/>
        <v>71.399999999999991</v>
      </c>
      <c r="J4635" s="5">
        <f t="shared" si="145"/>
        <v>356.99999999999994</v>
      </c>
    </row>
    <row r="4636" spans="1:10" x14ac:dyDescent="0.25">
      <c r="A4636" t="s">
        <v>128</v>
      </c>
      <c r="B4636" t="s">
        <v>129</v>
      </c>
      <c r="C4636">
        <v>5</v>
      </c>
      <c r="D4636">
        <v>16</v>
      </c>
      <c r="E4636" t="s">
        <v>30</v>
      </c>
      <c r="F4636" s="1" t="s">
        <v>20</v>
      </c>
      <c r="G4636" t="str">
        <f>VLOOKUP(A4636,Total!$A$1:$J$47,8,0)</f>
        <v>Upper: PU 100 | Sole: Rubber 100</v>
      </c>
      <c r="H4636" s="6">
        <f>VLOOKUP(A4636,Total!$A$1:$J$47,9,0)</f>
        <v>60</v>
      </c>
      <c r="I4636" s="5">
        <f t="shared" si="144"/>
        <v>71.399999999999991</v>
      </c>
      <c r="J4636" s="5">
        <f t="shared" si="145"/>
        <v>356.99999999999994</v>
      </c>
    </row>
    <row r="4637" spans="1:10" x14ac:dyDescent="0.25">
      <c r="A4637" t="s">
        <v>92</v>
      </c>
      <c r="B4637" t="s">
        <v>93</v>
      </c>
      <c r="C4637">
        <v>5</v>
      </c>
      <c r="D4637">
        <v>16</v>
      </c>
      <c r="E4637" t="s">
        <v>30</v>
      </c>
      <c r="F4637" s="1" t="s">
        <v>20</v>
      </c>
      <c r="G4637" t="str">
        <f>VLOOKUP(A4637,Total!$A$1:$J$47,8,0)</f>
        <v>Upper: PU 100 | Sole: Rubber 100</v>
      </c>
      <c r="H4637" s="6">
        <f>VLOOKUP(A4637,Total!$A$1:$J$47,9,0)</f>
        <v>60</v>
      </c>
      <c r="I4637" s="5">
        <f t="shared" si="144"/>
        <v>71.399999999999991</v>
      </c>
      <c r="J4637" s="5">
        <f t="shared" si="145"/>
        <v>356.99999999999994</v>
      </c>
    </row>
    <row r="4638" spans="1:10" x14ac:dyDescent="0.25">
      <c r="A4638" t="s">
        <v>128</v>
      </c>
      <c r="B4638" t="s">
        <v>129</v>
      </c>
      <c r="C4638">
        <v>5</v>
      </c>
      <c r="D4638">
        <v>16</v>
      </c>
      <c r="E4638" t="s">
        <v>30</v>
      </c>
      <c r="F4638" s="1" t="s">
        <v>148</v>
      </c>
      <c r="G4638" t="str">
        <f>VLOOKUP(A4638,Total!$A$1:$J$47,8,0)</f>
        <v>Upper: PU 100 | Sole: Rubber 100</v>
      </c>
      <c r="H4638" s="6">
        <f>VLOOKUP(A4638,Total!$A$1:$J$47,9,0)</f>
        <v>60</v>
      </c>
      <c r="I4638" s="5">
        <f t="shared" si="144"/>
        <v>71.399999999999991</v>
      </c>
      <c r="J4638" s="5">
        <f t="shared" si="145"/>
        <v>356.99999999999994</v>
      </c>
    </row>
    <row r="4639" spans="1:10" x14ac:dyDescent="0.25">
      <c r="A4639" t="s">
        <v>128</v>
      </c>
      <c r="B4639" t="s">
        <v>129</v>
      </c>
      <c r="C4639">
        <v>5</v>
      </c>
      <c r="D4639">
        <v>16</v>
      </c>
      <c r="E4639" t="s">
        <v>30</v>
      </c>
      <c r="F4639" s="1" t="s">
        <v>14</v>
      </c>
      <c r="G4639" t="str">
        <f>VLOOKUP(A4639,Total!$A$1:$J$47,8,0)</f>
        <v>Upper: PU 100 | Sole: Rubber 100</v>
      </c>
      <c r="H4639" s="6">
        <f>VLOOKUP(A4639,Total!$A$1:$J$47,9,0)</f>
        <v>60</v>
      </c>
      <c r="I4639" s="5">
        <f t="shared" si="144"/>
        <v>71.399999999999991</v>
      </c>
      <c r="J4639" s="5">
        <f t="shared" si="145"/>
        <v>356.99999999999994</v>
      </c>
    </row>
    <row r="4640" spans="1:10" x14ac:dyDescent="0.25">
      <c r="A4640" t="s">
        <v>128</v>
      </c>
      <c r="B4640" t="s">
        <v>129</v>
      </c>
      <c r="C4640">
        <v>5</v>
      </c>
      <c r="D4640">
        <v>16</v>
      </c>
      <c r="E4640" t="s">
        <v>30</v>
      </c>
      <c r="F4640" s="1" t="s">
        <v>20</v>
      </c>
      <c r="G4640" t="str">
        <f>VLOOKUP(A4640,Total!$A$1:$J$47,8,0)</f>
        <v>Upper: PU 100 | Sole: Rubber 100</v>
      </c>
      <c r="H4640" s="6">
        <f>VLOOKUP(A4640,Total!$A$1:$J$47,9,0)</f>
        <v>60</v>
      </c>
      <c r="I4640" s="5">
        <f t="shared" si="144"/>
        <v>71.399999999999991</v>
      </c>
      <c r="J4640" s="5">
        <f t="shared" si="145"/>
        <v>356.99999999999994</v>
      </c>
    </row>
    <row r="4641" spans="1:10" x14ac:dyDescent="0.25">
      <c r="A4641" t="s">
        <v>128</v>
      </c>
      <c r="B4641" t="s">
        <v>129</v>
      </c>
      <c r="C4641">
        <v>5</v>
      </c>
      <c r="D4641">
        <v>16</v>
      </c>
      <c r="E4641" t="s">
        <v>30</v>
      </c>
      <c r="F4641" s="1" t="s">
        <v>147</v>
      </c>
      <c r="G4641" t="str">
        <f>VLOOKUP(A4641,Total!$A$1:$J$47,8,0)</f>
        <v>Upper: PU 100 | Sole: Rubber 100</v>
      </c>
      <c r="H4641" s="6">
        <f>VLOOKUP(A4641,Total!$A$1:$J$47,9,0)</f>
        <v>60</v>
      </c>
      <c r="I4641" s="5">
        <f t="shared" si="144"/>
        <v>71.399999999999991</v>
      </c>
      <c r="J4641" s="5">
        <f t="shared" si="145"/>
        <v>356.99999999999994</v>
      </c>
    </row>
    <row r="4642" spans="1:10" x14ac:dyDescent="0.25">
      <c r="A4642" t="s">
        <v>92</v>
      </c>
      <c r="B4642" t="s">
        <v>93</v>
      </c>
      <c r="C4642">
        <v>5</v>
      </c>
      <c r="D4642">
        <v>17</v>
      </c>
      <c r="E4642" t="s">
        <v>30</v>
      </c>
      <c r="F4642" s="1" t="s">
        <v>20</v>
      </c>
      <c r="G4642" t="str">
        <f>VLOOKUP(A4642,Total!$A$1:$J$47,8,0)</f>
        <v>Upper: PU 100 | Sole: Rubber 100</v>
      </c>
      <c r="H4642" s="6">
        <f>VLOOKUP(A4642,Total!$A$1:$J$47,9,0)</f>
        <v>60</v>
      </c>
      <c r="I4642" s="5">
        <f t="shared" si="144"/>
        <v>71.399999999999991</v>
      </c>
      <c r="J4642" s="5">
        <f t="shared" si="145"/>
        <v>356.99999999999994</v>
      </c>
    </row>
    <row r="4643" spans="1:10" x14ac:dyDescent="0.25">
      <c r="A4643" t="s">
        <v>38</v>
      </c>
      <c r="B4643" t="s">
        <v>40</v>
      </c>
      <c r="C4643">
        <v>5</v>
      </c>
      <c r="D4643">
        <v>17</v>
      </c>
      <c r="E4643" t="s">
        <v>30</v>
      </c>
      <c r="F4643" s="1" t="s">
        <v>147</v>
      </c>
      <c r="G4643" t="str">
        <f>VLOOKUP(A4643,Total!$A$1:$J$47,8,0)</f>
        <v>Upper: PU 100 | Sole: Rubber 100</v>
      </c>
      <c r="H4643" s="6">
        <f>VLOOKUP(A4643,Total!$A$1:$J$47,9,0)</f>
        <v>50</v>
      </c>
      <c r="I4643" s="5">
        <f t="shared" si="144"/>
        <v>59.5</v>
      </c>
      <c r="J4643" s="5">
        <f t="shared" si="145"/>
        <v>297.5</v>
      </c>
    </row>
    <row r="4644" spans="1:10" x14ac:dyDescent="0.25">
      <c r="A4644" t="s">
        <v>96</v>
      </c>
      <c r="B4644" t="s">
        <v>97</v>
      </c>
      <c r="C4644">
        <v>2</v>
      </c>
      <c r="D4644">
        <v>17</v>
      </c>
      <c r="E4644" t="s">
        <v>30</v>
      </c>
      <c r="F4644" s="1" t="s">
        <v>31</v>
      </c>
      <c r="G4644" t="str">
        <f>VLOOKUP(A4644,Total!$A$1:$J$47,8,0)</f>
        <v>Upper: Textile 100 | Sole: Plastic 100</v>
      </c>
      <c r="H4644" s="6">
        <f>VLOOKUP(A4644,Total!$A$1:$J$47,9,0)</f>
        <v>60</v>
      </c>
      <c r="I4644" s="5">
        <f t="shared" si="144"/>
        <v>71.399999999999991</v>
      </c>
      <c r="J4644" s="5">
        <f t="shared" si="145"/>
        <v>142.79999999999998</v>
      </c>
    </row>
    <row r="4645" spans="1:10" x14ac:dyDescent="0.25">
      <c r="A4645" t="s">
        <v>82</v>
      </c>
      <c r="B4645" t="s">
        <v>84</v>
      </c>
      <c r="C4645">
        <v>10</v>
      </c>
      <c r="D4645">
        <v>17</v>
      </c>
      <c r="E4645" t="s">
        <v>30</v>
      </c>
      <c r="F4645" s="1" t="s">
        <v>148</v>
      </c>
      <c r="G4645" t="str">
        <f>VLOOKUP(A4645,Total!$A$1:$J$47,8,0)</f>
        <v>Upper: PU 100 | Sole: Rubber 100</v>
      </c>
      <c r="H4645" s="6">
        <f>VLOOKUP(A4645,Total!$A$1:$J$47,9,0)</f>
        <v>32</v>
      </c>
      <c r="I4645" s="5">
        <f t="shared" si="144"/>
        <v>38.08</v>
      </c>
      <c r="J4645" s="5">
        <f t="shared" si="145"/>
        <v>380.79999999999995</v>
      </c>
    </row>
    <row r="4646" spans="1:10" x14ac:dyDescent="0.25">
      <c r="A4646" t="s">
        <v>105</v>
      </c>
      <c r="B4646" t="s">
        <v>106</v>
      </c>
      <c r="C4646">
        <v>5</v>
      </c>
      <c r="D4646">
        <v>17</v>
      </c>
      <c r="E4646" t="s">
        <v>30</v>
      </c>
      <c r="F4646" s="1" t="s">
        <v>147</v>
      </c>
      <c r="G4646" t="str">
        <f>VLOOKUP(A4646,Total!$A$1:$J$47,8,0)</f>
        <v>Upper: PU 100 | Sole: Rubber 100</v>
      </c>
      <c r="H4646" s="6">
        <f>VLOOKUP(A4646,Total!$A$1:$J$47,9,0)</f>
        <v>50</v>
      </c>
      <c r="I4646" s="5">
        <f t="shared" si="144"/>
        <v>59.5</v>
      </c>
      <c r="J4646" s="5">
        <f t="shared" si="145"/>
        <v>297.5</v>
      </c>
    </row>
    <row r="4647" spans="1:10" x14ac:dyDescent="0.25">
      <c r="A4647" t="s">
        <v>132</v>
      </c>
      <c r="B4647" t="s">
        <v>133</v>
      </c>
      <c r="C4647">
        <v>4</v>
      </c>
      <c r="D4647">
        <v>17</v>
      </c>
      <c r="E4647" t="s">
        <v>30</v>
      </c>
      <c r="F4647" s="1" t="s">
        <v>147</v>
      </c>
      <c r="G4647" t="str">
        <f>VLOOKUP(A4647,Total!$A$1:$J$47,8,0)</f>
        <v>Upper: PU 100 | Sole: Rubber 100</v>
      </c>
      <c r="H4647" s="6">
        <f>VLOOKUP(A4647,Total!$A$1:$J$47,9,0)</f>
        <v>55</v>
      </c>
      <c r="I4647" s="5">
        <f t="shared" si="144"/>
        <v>65.45</v>
      </c>
      <c r="J4647" s="5">
        <f t="shared" si="145"/>
        <v>261.8</v>
      </c>
    </row>
    <row r="4648" spans="1:10" x14ac:dyDescent="0.25">
      <c r="A4648" t="s">
        <v>132</v>
      </c>
      <c r="B4648" t="s">
        <v>133</v>
      </c>
      <c r="C4648">
        <v>4</v>
      </c>
      <c r="D4648">
        <v>17</v>
      </c>
      <c r="E4648" t="s">
        <v>30</v>
      </c>
      <c r="F4648" s="1" t="s">
        <v>147</v>
      </c>
      <c r="G4648" t="str">
        <f>VLOOKUP(A4648,Total!$A$1:$J$47,8,0)</f>
        <v>Upper: PU 100 | Sole: Rubber 100</v>
      </c>
      <c r="H4648" s="6">
        <f>VLOOKUP(A4648,Total!$A$1:$J$47,9,0)</f>
        <v>55</v>
      </c>
      <c r="I4648" s="5">
        <f t="shared" si="144"/>
        <v>65.45</v>
      </c>
      <c r="J4648" s="5">
        <f t="shared" si="145"/>
        <v>261.8</v>
      </c>
    </row>
    <row r="4649" spans="1:10" x14ac:dyDescent="0.25">
      <c r="A4649" t="s">
        <v>132</v>
      </c>
      <c r="B4649" t="s">
        <v>133</v>
      </c>
      <c r="C4649">
        <v>4</v>
      </c>
      <c r="D4649">
        <v>17</v>
      </c>
      <c r="E4649" t="s">
        <v>30</v>
      </c>
      <c r="F4649" s="1" t="s">
        <v>14</v>
      </c>
      <c r="G4649" t="str">
        <f>VLOOKUP(A4649,Total!$A$1:$J$47,8,0)</f>
        <v>Upper: PU 100 | Sole: Rubber 100</v>
      </c>
      <c r="H4649" s="6">
        <f>VLOOKUP(A4649,Total!$A$1:$J$47,9,0)</f>
        <v>55</v>
      </c>
      <c r="I4649" s="5">
        <f t="shared" si="144"/>
        <v>65.45</v>
      </c>
      <c r="J4649" s="5">
        <f t="shared" si="145"/>
        <v>261.8</v>
      </c>
    </row>
    <row r="4650" spans="1:10" x14ac:dyDescent="0.25">
      <c r="A4650" t="s">
        <v>132</v>
      </c>
      <c r="B4650" t="s">
        <v>133</v>
      </c>
      <c r="C4650">
        <v>4</v>
      </c>
      <c r="D4650">
        <v>17</v>
      </c>
      <c r="E4650" t="s">
        <v>30</v>
      </c>
      <c r="F4650" s="1" t="s">
        <v>20</v>
      </c>
      <c r="G4650" t="str">
        <f>VLOOKUP(A4650,Total!$A$1:$J$47,8,0)</f>
        <v>Upper: PU 100 | Sole: Rubber 100</v>
      </c>
      <c r="H4650" s="6">
        <f>VLOOKUP(A4650,Total!$A$1:$J$47,9,0)</f>
        <v>55</v>
      </c>
      <c r="I4650" s="5">
        <f t="shared" si="144"/>
        <v>65.45</v>
      </c>
      <c r="J4650" s="5">
        <f t="shared" si="145"/>
        <v>261.8</v>
      </c>
    </row>
    <row r="4651" spans="1:10" x14ac:dyDescent="0.25">
      <c r="A4651" t="s">
        <v>58</v>
      </c>
      <c r="B4651" t="s">
        <v>59</v>
      </c>
      <c r="C4651">
        <v>2</v>
      </c>
      <c r="D4651">
        <v>17</v>
      </c>
      <c r="E4651" t="s">
        <v>30</v>
      </c>
      <c r="F4651" s="1" t="s">
        <v>148</v>
      </c>
      <c r="G4651" t="str">
        <f>VLOOKUP(A4651,Total!$A$1:$J$47,8,0)</f>
        <v>Upper: PU 100 | Sole: Thermoplastic Rubber 100</v>
      </c>
      <c r="H4651" s="6">
        <f>VLOOKUP(A4651,Total!$A$1:$J$47,9,0)</f>
        <v>55</v>
      </c>
      <c r="I4651" s="5">
        <f t="shared" si="144"/>
        <v>65.45</v>
      </c>
      <c r="J4651" s="5">
        <f t="shared" si="145"/>
        <v>130.9</v>
      </c>
    </row>
    <row r="4652" spans="1:10" x14ac:dyDescent="0.25">
      <c r="A4652" t="s">
        <v>50</v>
      </c>
      <c r="B4652" t="s">
        <v>52</v>
      </c>
      <c r="C4652">
        <v>12</v>
      </c>
      <c r="D4652">
        <v>17</v>
      </c>
      <c r="E4652" t="s">
        <v>30</v>
      </c>
      <c r="F4652" s="1" t="s">
        <v>147</v>
      </c>
      <c r="G4652" t="str">
        <f>VLOOKUP(A4652,Total!$A$1:$J$47,8,0)</f>
        <v>Upper: Polyurethane 100 | Sole: Polyurethane 100</v>
      </c>
      <c r="H4652" s="6">
        <f>VLOOKUP(A4652,Total!$A$1:$J$47,9,0)</f>
        <v>24</v>
      </c>
      <c r="I4652" s="5">
        <f t="shared" si="144"/>
        <v>28.56</v>
      </c>
      <c r="J4652" s="5">
        <f t="shared" si="145"/>
        <v>342.71999999999997</v>
      </c>
    </row>
    <row r="4653" spans="1:10" x14ac:dyDescent="0.25">
      <c r="A4653" t="s">
        <v>58</v>
      </c>
      <c r="B4653" t="s">
        <v>59</v>
      </c>
      <c r="C4653">
        <v>2</v>
      </c>
      <c r="D4653">
        <v>17</v>
      </c>
      <c r="E4653" t="s">
        <v>30</v>
      </c>
      <c r="F4653" s="1" t="s">
        <v>147</v>
      </c>
      <c r="G4653" t="str">
        <f>VLOOKUP(A4653,Total!$A$1:$J$47,8,0)</f>
        <v>Upper: PU 100 | Sole: Thermoplastic Rubber 100</v>
      </c>
      <c r="H4653" s="6">
        <f>VLOOKUP(A4653,Total!$A$1:$J$47,9,0)</f>
        <v>55</v>
      </c>
      <c r="I4653" s="5">
        <f t="shared" si="144"/>
        <v>65.45</v>
      </c>
      <c r="J4653" s="5">
        <f t="shared" si="145"/>
        <v>130.9</v>
      </c>
    </row>
    <row r="4654" spans="1:10" x14ac:dyDescent="0.25">
      <c r="A4654" t="s">
        <v>132</v>
      </c>
      <c r="B4654" t="s">
        <v>133</v>
      </c>
      <c r="C4654">
        <v>4</v>
      </c>
      <c r="D4654">
        <v>17</v>
      </c>
      <c r="E4654" t="s">
        <v>30</v>
      </c>
      <c r="F4654" s="1" t="s">
        <v>148</v>
      </c>
      <c r="G4654" t="str">
        <f>VLOOKUP(A4654,Total!$A$1:$J$47,8,0)</f>
        <v>Upper: PU 100 | Sole: Rubber 100</v>
      </c>
      <c r="H4654" s="6">
        <f>VLOOKUP(A4654,Total!$A$1:$J$47,9,0)</f>
        <v>55</v>
      </c>
      <c r="I4654" s="5">
        <f t="shared" si="144"/>
        <v>65.45</v>
      </c>
      <c r="J4654" s="5">
        <f t="shared" si="145"/>
        <v>261.8</v>
      </c>
    </row>
    <row r="4655" spans="1:10" x14ac:dyDescent="0.25">
      <c r="A4655" t="s">
        <v>132</v>
      </c>
      <c r="B4655" t="s">
        <v>133</v>
      </c>
      <c r="C4655">
        <v>4</v>
      </c>
      <c r="D4655">
        <v>17</v>
      </c>
      <c r="E4655" t="s">
        <v>30</v>
      </c>
      <c r="F4655" s="1" t="s">
        <v>148</v>
      </c>
      <c r="G4655" t="str">
        <f>VLOOKUP(A4655,Total!$A$1:$J$47,8,0)</f>
        <v>Upper: PU 100 | Sole: Rubber 100</v>
      </c>
      <c r="H4655" s="6">
        <f>VLOOKUP(A4655,Total!$A$1:$J$47,9,0)</f>
        <v>55</v>
      </c>
      <c r="I4655" s="5">
        <f t="shared" si="144"/>
        <v>65.45</v>
      </c>
      <c r="J4655" s="5">
        <f t="shared" si="145"/>
        <v>261.8</v>
      </c>
    </row>
    <row r="4656" spans="1:10" x14ac:dyDescent="0.25">
      <c r="A4656" t="s">
        <v>68</v>
      </c>
      <c r="B4656" t="s">
        <v>69</v>
      </c>
      <c r="C4656">
        <v>2</v>
      </c>
      <c r="D4656">
        <v>17</v>
      </c>
      <c r="E4656" t="s">
        <v>30</v>
      </c>
      <c r="F4656" s="1" t="s">
        <v>147</v>
      </c>
      <c r="G4656" t="str">
        <f>VLOOKUP(A4656,Total!$A$1:$J$47,8,0)</f>
        <v>Upper: PU 100 | Sole: Thermoplastic Rubber 100</v>
      </c>
      <c r="H4656" s="6">
        <f>VLOOKUP(A4656,Total!$A$1:$J$47,9,0)</f>
        <v>55</v>
      </c>
      <c r="I4656" s="5">
        <f t="shared" si="144"/>
        <v>65.45</v>
      </c>
      <c r="J4656" s="5">
        <f t="shared" si="145"/>
        <v>130.9</v>
      </c>
    </row>
    <row r="4657" spans="1:10" x14ac:dyDescent="0.25">
      <c r="A4657" t="s">
        <v>132</v>
      </c>
      <c r="B4657" t="s">
        <v>133</v>
      </c>
      <c r="C4657">
        <v>4</v>
      </c>
      <c r="D4657">
        <v>17</v>
      </c>
      <c r="E4657" t="s">
        <v>30</v>
      </c>
      <c r="F4657" s="1" t="s">
        <v>147</v>
      </c>
      <c r="G4657" t="str">
        <f>VLOOKUP(A4657,Total!$A$1:$J$47,8,0)</f>
        <v>Upper: PU 100 | Sole: Rubber 100</v>
      </c>
      <c r="H4657" s="6">
        <f>VLOOKUP(A4657,Total!$A$1:$J$47,9,0)</f>
        <v>55</v>
      </c>
      <c r="I4657" s="5">
        <f t="shared" si="144"/>
        <v>65.45</v>
      </c>
      <c r="J4657" s="5">
        <f t="shared" si="145"/>
        <v>261.8</v>
      </c>
    </row>
    <row r="4658" spans="1:10" x14ac:dyDescent="0.25">
      <c r="A4658" t="s">
        <v>96</v>
      </c>
      <c r="B4658" t="s">
        <v>97</v>
      </c>
      <c r="C4658">
        <v>2</v>
      </c>
      <c r="D4658">
        <v>17</v>
      </c>
      <c r="E4658" t="s">
        <v>30</v>
      </c>
      <c r="F4658" s="1" t="s">
        <v>20</v>
      </c>
      <c r="G4658" t="str">
        <f>VLOOKUP(A4658,Total!$A$1:$J$47,8,0)</f>
        <v>Upper: Textile 100 | Sole: Plastic 100</v>
      </c>
      <c r="H4658" s="6">
        <f>VLOOKUP(A4658,Total!$A$1:$J$47,9,0)</f>
        <v>60</v>
      </c>
      <c r="I4658" s="5">
        <f t="shared" si="144"/>
        <v>71.399999999999991</v>
      </c>
      <c r="J4658" s="5">
        <f t="shared" si="145"/>
        <v>142.79999999999998</v>
      </c>
    </row>
    <row r="4659" spans="1:10" x14ac:dyDescent="0.25">
      <c r="A4659" t="s">
        <v>44</v>
      </c>
      <c r="B4659" t="s">
        <v>45</v>
      </c>
      <c r="C4659">
        <v>9</v>
      </c>
      <c r="D4659">
        <v>17</v>
      </c>
      <c r="E4659" t="s">
        <v>30</v>
      </c>
      <c r="F4659" s="1" t="s">
        <v>20</v>
      </c>
      <c r="G4659" t="str">
        <f>VLOOKUP(A4659,Total!$A$1:$J$47,8,0)</f>
        <v>Upper: PU 100 | Sole: Rubber 100</v>
      </c>
      <c r="H4659" s="6">
        <f>VLOOKUP(A4659,Total!$A$1:$J$47,9,0)</f>
        <v>32</v>
      </c>
      <c r="I4659" s="5">
        <f t="shared" si="144"/>
        <v>38.08</v>
      </c>
      <c r="J4659" s="5">
        <f t="shared" si="145"/>
        <v>342.71999999999997</v>
      </c>
    </row>
    <row r="4660" spans="1:10" x14ac:dyDescent="0.25">
      <c r="A4660" t="s">
        <v>110</v>
      </c>
      <c r="B4660" t="s">
        <v>111</v>
      </c>
      <c r="C4660">
        <v>9</v>
      </c>
      <c r="D4660">
        <v>17</v>
      </c>
      <c r="E4660" t="s">
        <v>30</v>
      </c>
      <c r="F4660" s="1" t="s">
        <v>148</v>
      </c>
      <c r="G4660" t="str">
        <f>VLOOKUP(A4660,Total!$A$1:$J$47,8,0)</f>
        <v>Upper: Satin 100 | Sole: Rubber 100</v>
      </c>
      <c r="H4660" s="6">
        <f>VLOOKUP(A4660,Total!$A$1:$J$47,9,0)</f>
        <v>35</v>
      </c>
      <c r="I4660" s="5">
        <f t="shared" si="144"/>
        <v>41.65</v>
      </c>
      <c r="J4660" s="5">
        <f t="shared" si="145"/>
        <v>374.84999999999997</v>
      </c>
    </row>
    <row r="4661" spans="1:10" x14ac:dyDescent="0.25">
      <c r="A4661" t="s">
        <v>92</v>
      </c>
      <c r="B4661" t="s">
        <v>93</v>
      </c>
      <c r="C4661">
        <v>5</v>
      </c>
      <c r="D4661">
        <v>17</v>
      </c>
      <c r="E4661" t="s">
        <v>30</v>
      </c>
      <c r="F4661" s="1" t="s">
        <v>148</v>
      </c>
      <c r="G4661" t="str">
        <f>VLOOKUP(A4661,Total!$A$1:$J$47,8,0)</f>
        <v>Upper: PU 100 | Sole: Rubber 100</v>
      </c>
      <c r="H4661" s="6">
        <f>VLOOKUP(A4661,Total!$A$1:$J$47,9,0)</f>
        <v>60</v>
      </c>
      <c r="I4661" s="5">
        <f t="shared" si="144"/>
        <v>71.399999999999991</v>
      </c>
      <c r="J4661" s="5">
        <f t="shared" si="145"/>
        <v>356.99999999999994</v>
      </c>
    </row>
    <row r="4662" spans="1:10" x14ac:dyDescent="0.25">
      <c r="A4662" t="s">
        <v>126</v>
      </c>
      <c r="B4662" t="s">
        <v>127</v>
      </c>
      <c r="C4662">
        <v>5</v>
      </c>
      <c r="D4662">
        <v>17</v>
      </c>
      <c r="E4662" t="s">
        <v>30</v>
      </c>
      <c r="F4662" s="1" t="s">
        <v>147</v>
      </c>
      <c r="G4662" t="str">
        <f>VLOOKUP(A4662,Total!$A$1:$J$47,8,0)</f>
        <v>Upper: PU 100 | Sole: Rubber 100</v>
      </c>
      <c r="H4662" s="6">
        <f>VLOOKUP(A4662,Total!$A$1:$J$47,9,0)</f>
        <v>38</v>
      </c>
      <c r="I4662" s="5">
        <f t="shared" si="144"/>
        <v>45.22</v>
      </c>
      <c r="J4662" s="5">
        <f t="shared" si="145"/>
        <v>226.1</v>
      </c>
    </row>
    <row r="4663" spans="1:10" x14ac:dyDescent="0.25">
      <c r="A4663" t="s">
        <v>138</v>
      </c>
      <c r="B4663" t="s">
        <v>139</v>
      </c>
      <c r="C4663">
        <v>5</v>
      </c>
      <c r="D4663">
        <v>17</v>
      </c>
      <c r="E4663" t="s">
        <v>30</v>
      </c>
      <c r="F4663" s="1" t="s">
        <v>147</v>
      </c>
      <c r="G4663" t="str">
        <f>VLOOKUP(A4663,Total!$A$1:$J$47,8,0)</f>
        <v>Upper: PU 100 | Sole: Plastic 100</v>
      </c>
      <c r="H4663" s="6">
        <f>VLOOKUP(A4663,Total!$A$1:$J$47,9,0)</f>
        <v>38</v>
      </c>
      <c r="I4663" s="5">
        <f t="shared" si="144"/>
        <v>45.22</v>
      </c>
      <c r="J4663" s="5">
        <f t="shared" si="145"/>
        <v>226.1</v>
      </c>
    </row>
    <row r="4664" spans="1:10" x14ac:dyDescent="0.25">
      <c r="A4664" t="s">
        <v>105</v>
      </c>
      <c r="B4664" t="s">
        <v>106</v>
      </c>
      <c r="C4664">
        <v>2</v>
      </c>
      <c r="D4664">
        <v>17</v>
      </c>
      <c r="E4664" t="s">
        <v>30</v>
      </c>
      <c r="F4664" s="1" t="s">
        <v>148</v>
      </c>
      <c r="G4664" t="str">
        <f>VLOOKUP(A4664,Total!$A$1:$J$47,8,0)</f>
        <v>Upper: PU 100 | Sole: Rubber 100</v>
      </c>
      <c r="H4664" s="6">
        <f>VLOOKUP(A4664,Total!$A$1:$J$47,9,0)</f>
        <v>50</v>
      </c>
      <c r="I4664" s="5">
        <f t="shared" si="144"/>
        <v>59.5</v>
      </c>
      <c r="J4664" s="5">
        <f t="shared" si="145"/>
        <v>119</v>
      </c>
    </row>
    <row r="4665" spans="1:10" x14ac:dyDescent="0.25">
      <c r="A4665" t="s">
        <v>94</v>
      </c>
      <c r="B4665" t="s">
        <v>95</v>
      </c>
      <c r="C4665">
        <v>7</v>
      </c>
      <c r="D4665">
        <v>17</v>
      </c>
      <c r="E4665" t="s">
        <v>30</v>
      </c>
      <c r="F4665" s="1" t="s">
        <v>20</v>
      </c>
      <c r="G4665" t="str">
        <f>VLOOKUP(A4665,Total!$A$1:$J$47,8,0)</f>
        <v>Upper: PU 100 | Sole: Rubber 100</v>
      </c>
      <c r="H4665" s="6">
        <f>VLOOKUP(A4665,Total!$A$1:$J$47,9,0)</f>
        <v>50</v>
      </c>
      <c r="I4665" s="5">
        <f t="shared" si="144"/>
        <v>59.5</v>
      </c>
      <c r="J4665" s="5">
        <f t="shared" si="145"/>
        <v>416.5</v>
      </c>
    </row>
    <row r="4666" spans="1:10" x14ac:dyDescent="0.25">
      <c r="A4666" t="s">
        <v>75</v>
      </c>
      <c r="B4666" t="s">
        <v>76</v>
      </c>
      <c r="C4666">
        <v>8</v>
      </c>
      <c r="D4666">
        <v>18</v>
      </c>
      <c r="E4666" t="s">
        <v>30</v>
      </c>
      <c r="F4666" s="1" t="s">
        <v>31</v>
      </c>
      <c r="G4666" t="str">
        <f>VLOOKUP(A4666,Total!$A$1:$J$47,8,0)</f>
        <v>Upper: Polyester 100 | Sole: PVC 100</v>
      </c>
      <c r="H4666" s="6">
        <f>VLOOKUP(A4666,Total!$A$1:$J$47,9,0)</f>
        <v>30</v>
      </c>
      <c r="I4666" s="5">
        <f t="shared" si="144"/>
        <v>35.699999999999996</v>
      </c>
      <c r="J4666" s="5">
        <f t="shared" si="145"/>
        <v>285.59999999999997</v>
      </c>
    </row>
    <row r="4667" spans="1:10" x14ac:dyDescent="0.25">
      <c r="A4667" t="s">
        <v>48</v>
      </c>
      <c r="B4667" t="s">
        <v>49</v>
      </c>
      <c r="C4667">
        <v>10</v>
      </c>
      <c r="D4667">
        <v>18</v>
      </c>
      <c r="E4667" t="s">
        <v>30</v>
      </c>
      <c r="F4667" s="1" t="s">
        <v>31</v>
      </c>
      <c r="G4667" t="str">
        <f>VLOOKUP(A4667,Total!$A$1:$J$47,8,0)</f>
        <v>Upper: Polyester 100 | Sole: Rubber 100</v>
      </c>
      <c r="H4667" s="6">
        <f>VLOOKUP(A4667,Total!$A$1:$J$47,9,0)</f>
        <v>34</v>
      </c>
      <c r="I4667" s="5">
        <f t="shared" si="144"/>
        <v>40.46</v>
      </c>
      <c r="J4667" s="5">
        <f t="shared" si="145"/>
        <v>404.6</v>
      </c>
    </row>
    <row r="4668" spans="1:10" x14ac:dyDescent="0.25">
      <c r="A4668" t="s">
        <v>105</v>
      </c>
      <c r="B4668" t="s">
        <v>106</v>
      </c>
      <c r="C4668">
        <v>2</v>
      </c>
      <c r="D4668">
        <v>18</v>
      </c>
      <c r="E4668" t="s">
        <v>30</v>
      </c>
      <c r="F4668" s="1" t="s">
        <v>147</v>
      </c>
      <c r="G4668" t="str">
        <f>VLOOKUP(A4668,Total!$A$1:$J$47,8,0)</f>
        <v>Upper: PU 100 | Sole: Rubber 100</v>
      </c>
      <c r="H4668" s="6">
        <f>VLOOKUP(A4668,Total!$A$1:$J$47,9,0)</f>
        <v>50</v>
      </c>
      <c r="I4668" s="5">
        <f t="shared" si="144"/>
        <v>59.5</v>
      </c>
      <c r="J4668" s="5">
        <f t="shared" si="145"/>
        <v>119</v>
      </c>
    </row>
    <row r="4669" spans="1:10" x14ac:dyDescent="0.25">
      <c r="A4669" t="s">
        <v>99</v>
      </c>
      <c r="B4669" t="s">
        <v>100</v>
      </c>
      <c r="C4669">
        <v>12</v>
      </c>
      <c r="D4669">
        <v>18</v>
      </c>
      <c r="E4669" t="s">
        <v>30</v>
      </c>
      <c r="F4669" s="1" t="s">
        <v>148</v>
      </c>
      <c r="G4669" t="str">
        <f>VLOOKUP(A4669,Total!$A$1:$J$47,8,0)</f>
        <v>Upper: Satin 100 | Sole: Rubber 100</v>
      </c>
      <c r="H4669" s="6">
        <f>VLOOKUP(A4669,Total!$A$1:$J$47,9,0)</f>
        <v>30</v>
      </c>
      <c r="I4669" s="5">
        <f t="shared" si="144"/>
        <v>35.699999999999996</v>
      </c>
      <c r="J4669" s="5">
        <f t="shared" si="145"/>
        <v>428.4</v>
      </c>
    </row>
    <row r="4670" spans="1:10" x14ac:dyDescent="0.25">
      <c r="A4670" t="s">
        <v>132</v>
      </c>
      <c r="B4670" t="s">
        <v>133</v>
      </c>
      <c r="C4670">
        <v>4</v>
      </c>
      <c r="D4670">
        <v>18</v>
      </c>
      <c r="E4670" t="s">
        <v>30</v>
      </c>
      <c r="F4670" s="1" t="s">
        <v>148</v>
      </c>
      <c r="G4670" t="str">
        <f>VLOOKUP(A4670,Total!$A$1:$J$47,8,0)</f>
        <v>Upper: PU 100 | Sole: Rubber 100</v>
      </c>
      <c r="H4670" s="6">
        <f>VLOOKUP(A4670,Total!$A$1:$J$47,9,0)</f>
        <v>55</v>
      </c>
      <c r="I4670" s="5">
        <f t="shared" si="144"/>
        <v>65.45</v>
      </c>
      <c r="J4670" s="5">
        <f t="shared" si="145"/>
        <v>261.8</v>
      </c>
    </row>
    <row r="4671" spans="1:10" x14ac:dyDescent="0.25">
      <c r="A4671" t="s">
        <v>123</v>
      </c>
      <c r="B4671" t="s">
        <v>124</v>
      </c>
      <c r="C4671">
        <v>2</v>
      </c>
      <c r="D4671">
        <v>18</v>
      </c>
      <c r="E4671" t="s">
        <v>30</v>
      </c>
      <c r="F4671" s="1" t="s">
        <v>22</v>
      </c>
      <c r="G4671" t="str">
        <f>VLOOKUP(A4671,Total!$A$1:$J$47,8,0)</f>
        <v>Upper: Synthetic Materials Lining And Sock: Synthetic Materials Outer: Other Synthetic Materials</v>
      </c>
      <c r="H4671" s="6">
        <f>VLOOKUP(A4671,Total!$A$1:$J$47,9,0)</f>
        <v>35</v>
      </c>
      <c r="I4671" s="5">
        <f t="shared" si="144"/>
        <v>41.65</v>
      </c>
      <c r="J4671" s="5">
        <f t="shared" si="145"/>
        <v>83.3</v>
      </c>
    </row>
    <row r="4672" spans="1:10" x14ac:dyDescent="0.25">
      <c r="A4672" t="s">
        <v>130</v>
      </c>
      <c r="B4672" t="s">
        <v>131</v>
      </c>
      <c r="C4672">
        <v>10</v>
      </c>
      <c r="D4672">
        <v>18</v>
      </c>
      <c r="E4672" t="s">
        <v>30</v>
      </c>
      <c r="F4672" s="1" t="s">
        <v>14</v>
      </c>
      <c r="G4672" t="str">
        <f>VLOOKUP(A4672,Total!$A$1:$J$47,8,0)</f>
        <v>Upper: PU 100 | Sole: Rubber 100</v>
      </c>
      <c r="H4672" s="6">
        <f>VLOOKUP(A4672,Total!$A$1:$J$47,9,0)</f>
        <v>30</v>
      </c>
      <c r="I4672" s="5">
        <f t="shared" si="144"/>
        <v>35.699999999999996</v>
      </c>
      <c r="J4672" s="5">
        <f t="shared" si="145"/>
        <v>356.99999999999994</v>
      </c>
    </row>
    <row r="4673" spans="1:10" x14ac:dyDescent="0.25">
      <c r="A4673" t="s">
        <v>130</v>
      </c>
      <c r="B4673" t="s">
        <v>131</v>
      </c>
      <c r="C4673">
        <v>10</v>
      </c>
      <c r="D4673">
        <v>18</v>
      </c>
      <c r="E4673" t="s">
        <v>30</v>
      </c>
      <c r="F4673" s="1" t="s">
        <v>148</v>
      </c>
      <c r="G4673" t="str">
        <f>VLOOKUP(A4673,Total!$A$1:$J$47,8,0)</f>
        <v>Upper: PU 100 | Sole: Rubber 100</v>
      </c>
      <c r="H4673" s="6">
        <f>VLOOKUP(A4673,Total!$A$1:$J$47,9,0)</f>
        <v>30</v>
      </c>
      <c r="I4673" s="5">
        <f t="shared" si="144"/>
        <v>35.699999999999996</v>
      </c>
      <c r="J4673" s="5">
        <f t="shared" si="145"/>
        <v>356.99999999999994</v>
      </c>
    </row>
    <row r="4674" spans="1:10" x14ac:dyDescent="0.25">
      <c r="A4674" t="s">
        <v>110</v>
      </c>
      <c r="B4674" t="s">
        <v>111</v>
      </c>
      <c r="C4674">
        <v>9</v>
      </c>
      <c r="D4674">
        <v>18</v>
      </c>
      <c r="E4674" t="s">
        <v>30</v>
      </c>
      <c r="F4674" s="1" t="s">
        <v>22</v>
      </c>
      <c r="G4674" t="str">
        <f>VLOOKUP(A4674,Total!$A$1:$J$47,8,0)</f>
        <v>Upper: Satin 100 | Sole: Rubber 100</v>
      </c>
      <c r="H4674" s="6">
        <f>VLOOKUP(A4674,Total!$A$1:$J$47,9,0)</f>
        <v>35</v>
      </c>
      <c r="I4674" s="5">
        <f t="shared" si="144"/>
        <v>41.65</v>
      </c>
      <c r="J4674" s="5">
        <f t="shared" si="145"/>
        <v>374.84999999999997</v>
      </c>
    </row>
    <row r="4675" spans="1:10" x14ac:dyDescent="0.25">
      <c r="A4675" t="s">
        <v>99</v>
      </c>
      <c r="B4675" t="s">
        <v>100</v>
      </c>
      <c r="C4675">
        <v>12</v>
      </c>
      <c r="D4675">
        <v>18</v>
      </c>
      <c r="E4675" t="s">
        <v>30</v>
      </c>
      <c r="F4675" s="1" t="s">
        <v>22</v>
      </c>
      <c r="G4675" t="str">
        <f>VLOOKUP(A4675,Total!$A$1:$J$47,8,0)</f>
        <v>Upper: Satin 100 | Sole: Rubber 100</v>
      </c>
      <c r="H4675" s="6">
        <f>VLOOKUP(A4675,Total!$A$1:$J$47,9,0)</f>
        <v>30</v>
      </c>
      <c r="I4675" s="5">
        <f t="shared" ref="I4675:I4738" si="146">H4675*1.19</f>
        <v>35.699999999999996</v>
      </c>
      <c r="J4675" s="5">
        <f t="shared" ref="J4675:J4738" si="147">I4675*C4675</f>
        <v>428.4</v>
      </c>
    </row>
    <row r="4676" spans="1:10" x14ac:dyDescent="0.25">
      <c r="A4676" t="s">
        <v>110</v>
      </c>
      <c r="B4676" t="s">
        <v>111</v>
      </c>
      <c r="C4676">
        <v>9</v>
      </c>
      <c r="D4676">
        <v>18</v>
      </c>
      <c r="E4676" t="s">
        <v>30</v>
      </c>
      <c r="F4676" s="1" t="s">
        <v>148</v>
      </c>
      <c r="G4676" t="str">
        <f>VLOOKUP(A4676,Total!$A$1:$J$47,8,0)</f>
        <v>Upper: Satin 100 | Sole: Rubber 100</v>
      </c>
      <c r="H4676" s="6">
        <f>VLOOKUP(A4676,Total!$A$1:$J$47,9,0)</f>
        <v>35</v>
      </c>
      <c r="I4676" s="5">
        <f t="shared" si="146"/>
        <v>41.65</v>
      </c>
      <c r="J4676" s="5">
        <f t="shared" si="147"/>
        <v>374.84999999999997</v>
      </c>
    </row>
    <row r="4677" spans="1:10" x14ac:dyDescent="0.25">
      <c r="A4677" t="s">
        <v>110</v>
      </c>
      <c r="B4677" t="s">
        <v>111</v>
      </c>
      <c r="C4677">
        <v>9</v>
      </c>
      <c r="D4677">
        <v>18</v>
      </c>
      <c r="E4677" t="s">
        <v>30</v>
      </c>
      <c r="F4677" s="1" t="s">
        <v>14</v>
      </c>
      <c r="G4677" t="str">
        <f>VLOOKUP(A4677,Total!$A$1:$J$47,8,0)</f>
        <v>Upper: Satin 100 | Sole: Rubber 100</v>
      </c>
      <c r="H4677" s="6">
        <f>VLOOKUP(A4677,Total!$A$1:$J$47,9,0)</f>
        <v>35</v>
      </c>
      <c r="I4677" s="5">
        <f t="shared" si="146"/>
        <v>41.65</v>
      </c>
      <c r="J4677" s="5">
        <f t="shared" si="147"/>
        <v>374.84999999999997</v>
      </c>
    </row>
    <row r="4678" spans="1:10" x14ac:dyDescent="0.25">
      <c r="A4678" t="s">
        <v>120</v>
      </c>
      <c r="B4678" t="s">
        <v>121</v>
      </c>
      <c r="C4678">
        <v>3</v>
      </c>
      <c r="D4678">
        <v>18</v>
      </c>
      <c r="E4678" t="s">
        <v>30</v>
      </c>
      <c r="F4678" s="1" t="s">
        <v>148</v>
      </c>
      <c r="G4678" t="str">
        <f>VLOOKUP(A4678,Total!$A$1:$J$47,8,0)</f>
        <v>Upper-100% Polyester  sock-100% polyurethane outsole-TPR</v>
      </c>
      <c r="H4678" s="6">
        <f>VLOOKUP(A4678,Total!$A$1:$J$47,9,0)</f>
        <v>35</v>
      </c>
      <c r="I4678" s="5">
        <f t="shared" si="146"/>
        <v>41.65</v>
      </c>
      <c r="J4678" s="5">
        <f t="shared" si="147"/>
        <v>124.94999999999999</v>
      </c>
    </row>
    <row r="4679" spans="1:10" x14ac:dyDescent="0.25">
      <c r="A4679" t="s">
        <v>130</v>
      </c>
      <c r="B4679" t="s">
        <v>131</v>
      </c>
      <c r="C4679">
        <v>10</v>
      </c>
      <c r="D4679">
        <v>18</v>
      </c>
      <c r="E4679" t="s">
        <v>30</v>
      </c>
      <c r="F4679" s="1" t="s">
        <v>20</v>
      </c>
      <c r="G4679" t="str">
        <f>VLOOKUP(A4679,Total!$A$1:$J$47,8,0)</f>
        <v>Upper: PU 100 | Sole: Rubber 100</v>
      </c>
      <c r="H4679" s="6">
        <f>VLOOKUP(A4679,Total!$A$1:$J$47,9,0)</f>
        <v>30</v>
      </c>
      <c r="I4679" s="5">
        <f t="shared" si="146"/>
        <v>35.699999999999996</v>
      </c>
      <c r="J4679" s="5">
        <f t="shared" si="147"/>
        <v>356.99999999999994</v>
      </c>
    </row>
    <row r="4680" spans="1:10" x14ac:dyDescent="0.25">
      <c r="A4680" t="s">
        <v>130</v>
      </c>
      <c r="B4680" t="s">
        <v>131</v>
      </c>
      <c r="C4680">
        <v>10</v>
      </c>
      <c r="D4680">
        <v>18</v>
      </c>
      <c r="E4680" t="s">
        <v>30</v>
      </c>
      <c r="F4680" s="1" t="s">
        <v>147</v>
      </c>
      <c r="G4680" t="str">
        <f>VLOOKUP(A4680,Total!$A$1:$J$47,8,0)</f>
        <v>Upper: PU 100 | Sole: Rubber 100</v>
      </c>
      <c r="H4680" s="6">
        <f>VLOOKUP(A4680,Total!$A$1:$J$47,9,0)</f>
        <v>30</v>
      </c>
      <c r="I4680" s="5">
        <f t="shared" si="146"/>
        <v>35.699999999999996</v>
      </c>
      <c r="J4680" s="5">
        <f t="shared" si="147"/>
        <v>356.99999999999994</v>
      </c>
    </row>
    <row r="4681" spans="1:10" x14ac:dyDescent="0.25">
      <c r="A4681" t="s">
        <v>138</v>
      </c>
      <c r="B4681" t="s">
        <v>139</v>
      </c>
      <c r="C4681">
        <v>5</v>
      </c>
      <c r="D4681">
        <v>18</v>
      </c>
      <c r="E4681" t="s">
        <v>30</v>
      </c>
      <c r="F4681" s="1" t="s">
        <v>31</v>
      </c>
      <c r="G4681" t="str">
        <f>VLOOKUP(A4681,Total!$A$1:$J$47,8,0)</f>
        <v>Upper: PU 100 | Sole: Plastic 100</v>
      </c>
      <c r="H4681" s="6">
        <f>VLOOKUP(A4681,Total!$A$1:$J$47,9,0)</f>
        <v>38</v>
      </c>
      <c r="I4681" s="5">
        <f t="shared" si="146"/>
        <v>45.22</v>
      </c>
      <c r="J4681" s="5">
        <f t="shared" si="147"/>
        <v>226.1</v>
      </c>
    </row>
    <row r="4682" spans="1:10" x14ac:dyDescent="0.25">
      <c r="A4682" t="s">
        <v>87</v>
      </c>
      <c r="B4682" t="s">
        <v>88</v>
      </c>
      <c r="C4682">
        <v>10</v>
      </c>
      <c r="D4682">
        <v>18</v>
      </c>
      <c r="E4682" t="s">
        <v>30</v>
      </c>
      <c r="F4682" s="1" t="s">
        <v>20</v>
      </c>
      <c r="G4682" t="str">
        <f>VLOOKUP(A4682,Total!$A$1:$J$47,8,0)</f>
        <v>Upper: Polyester 100 | Sole: PVC 100</v>
      </c>
      <c r="H4682" s="6">
        <f>VLOOKUP(A4682,Total!$A$1:$J$47,9,0)</f>
        <v>36</v>
      </c>
      <c r="I4682" s="5">
        <f t="shared" si="146"/>
        <v>42.839999999999996</v>
      </c>
      <c r="J4682" s="5">
        <f t="shared" si="147"/>
        <v>428.4</v>
      </c>
    </row>
    <row r="4683" spans="1:10" x14ac:dyDescent="0.25">
      <c r="A4683" t="s">
        <v>130</v>
      </c>
      <c r="B4683" t="s">
        <v>131</v>
      </c>
      <c r="C4683">
        <v>10</v>
      </c>
      <c r="D4683">
        <v>18</v>
      </c>
      <c r="E4683" t="s">
        <v>30</v>
      </c>
      <c r="F4683" s="1" t="s">
        <v>148</v>
      </c>
      <c r="G4683" t="str">
        <f>VLOOKUP(A4683,Total!$A$1:$J$47,8,0)</f>
        <v>Upper: PU 100 | Sole: Rubber 100</v>
      </c>
      <c r="H4683" s="6">
        <f>VLOOKUP(A4683,Total!$A$1:$J$47,9,0)</f>
        <v>30</v>
      </c>
      <c r="I4683" s="5">
        <f t="shared" si="146"/>
        <v>35.699999999999996</v>
      </c>
      <c r="J4683" s="5">
        <f t="shared" si="147"/>
        <v>356.99999999999994</v>
      </c>
    </row>
    <row r="4684" spans="1:10" x14ac:dyDescent="0.25">
      <c r="A4684" t="s">
        <v>110</v>
      </c>
      <c r="B4684" t="s">
        <v>111</v>
      </c>
      <c r="C4684">
        <v>9</v>
      </c>
      <c r="D4684">
        <v>18</v>
      </c>
      <c r="E4684" t="s">
        <v>30</v>
      </c>
      <c r="F4684" s="1" t="s">
        <v>147</v>
      </c>
      <c r="G4684" t="str">
        <f>VLOOKUP(A4684,Total!$A$1:$J$47,8,0)</f>
        <v>Upper: Satin 100 | Sole: Rubber 100</v>
      </c>
      <c r="H4684" s="6">
        <f>VLOOKUP(A4684,Total!$A$1:$J$47,9,0)</f>
        <v>35</v>
      </c>
      <c r="I4684" s="5">
        <f t="shared" si="146"/>
        <v>41.65</v>
      </c>
      <c r="J4684" s="5">
        <f t="shared" si="147"/>
        <v>374.84999999999997</v>
      </c>
    </row>
    <row r="4685" spans="1:10" x14ac:dyDescent="0.25">
      <c r="A4685" t="s">
        <v>130</v>
      </c>
      <c r="B4685" t="s">
        <v>131</v>
      </c>
      <c r="C4685">
        <v>10</v>
      </c>
      <c r="D4685">
        <v>18</v>
      </c>
      <c r="E4685" t="s">
        <v>30</v>
      </c>
      <c r="F4685" s="1" t="s">
        <v>147</v>
      </c>
      <c r="G4685" t="str">
        <f>VLOOKUP(A4685,Total!$A$1:$J$47,8,0)</f>
        <v>Upper: PU 100 | Sole: Rubber 100</v>
      </c>
      <c r="H4685" s="6">
        <f>VLOOKUP(A4685,Total!$A$1:$J$47,9,0)</f>
        <v>30</v>
      </c>
      <c r="I4685" s="5">
        <f t="shared" si="146"/>
        <v>35.699999999999996</v>
      </c>
      <c r="J4685" s="5">
        <f t="shared" si="147"/>
        <v>356.99999999999994</v>
      </c>
    </row>
    <row r="4686" spans="1:10" x14ac:dyDescent="0.25">
      <c r="A4686" t="s">
        <v>107</v>
      </c>
      <c r="B4686" t="s">
        <v>109</v>
      </c>
      <c r="C4686">
        <v>4</v>
      </c>
      <c r="D4686">
        <v>18</v>
      </c>
      <c r="E4686" t="s">
        <v>30</v>
      </c>
      <c r="F4686" s="1" t="s">
        <v>147</v>
      </c>
      <c r="G4686" t="str">
        <f>VLOOKUP(A4686,Total!$A$1:$J$47,8,0)</f>
        <v>Upper: PU 100 | Sole: Rubber 100</v>
      </c>
      <c r="H4686" s="6">
        <f>VLOOKUP(A4686,Total!$A$1:$J$47,9,0)</f>
        <v>55</v>
      </c>
      <c r="I4686" s="5">
        <f t="shared" si="146"/>
        <v>65.45</v>
      </c>
      <c r="J4686" s="5">
        <f t="shared" si="147"/>
        <v>261.8</v>
      </c>
    </row>
    <row r="4687" spans="1:10" x14ac:dyDescent="0.25">
      <c r="A4687" t="s">
        <v>107</v>
      </c>
      <c r="B4687" t="s">
        <v>109</v>
      </c>
      <c r="C4687">
        <v>4</v>
      </c>
      <c r="D4687">
        <v>18</v>
      </c>
      <c r="E4687" t="s">
        <v>30</v>
      </c>
      <c r="F4687" s="1" t="s">
        <v>20</v>
      </c>
      <c r="G4687" t="str">
        <f>VLOOKUP(A4687,Total!$A$1:$J$47,8,0)</f>
        <v>Upper: PU 100 | Sole: Rubber 100</v>
      </c>
      <c r="H4687" s="6">
        <f>VLOOKUP(A4687,Total!$A$1:$J$47,9,0)</f>
        <v>55</v>
      </c>
      <c r="I4687" s="5">
        <f t="shared" si="146"/>
        <v>65.45</v>
      </c>
      <c r="J4687" s="5">
        <f t="shared" si="147"/>
        <v>261.8</v>
      </c>
    </row>
    <row r="4688" spans="1:10" x14ac:dyDescent="0.25">
      <c r="A4688" t="s">
        <v>94</v>
      </c>
      <c r="B4688" t="s">
        <v>95</v>
      </c>
      <c r="C4688">
        <v>7</v>
      </c>
      <c r="D4688">
        <v>18</v>
      </c>
      <c r="E4688" t="s">
        <v>30</v>
      </c>
      <c r="F4688" s="1" t="s">
        <v>147</v>
      </c>
      <c r="G4688" t="str">
        <f>VLOOKUP(A4688,Total!$A$1:$J$47,8,0)</f>
        <v>Upper: PU 100 | Sole: Rubber 100</v>
      </c>
      <c r="H4688" s="6">
        <f>VLOOKUP(A4688,Total!$A$1:$J$47,9,0)</f>
        <v>50</v>
      </c>
      <c r="I4688" s="5">
        <f t="shared" si="146"/>
        <v>59.5</v>
      </c>
      <c r="J4688" s="5">
        <f t="shared" si="147"/>
        <v>416.5</v>
      </c>
    </row>
    <row r="4689" spans="1:10" x14ac:dyDescent="0.25">
      <c r="A4689" t="s">
        <v>94</v>
      </c>
      <c r="B4689" t="s">
        <v>95</v>
      </c>
      <c r="C4689">
        <v>7</v>
      </c>
      <c r="D4689">
        <v>18</v>
      </c>
      <c r="E4689" t="s">
        <v>30</v>
      </c>
      <c r="F4689" s="1" t="s">
        <v>20</v>
      </c>
      <c r="G4689" t="str">
        <f>VLOOKUP(A4689,Total!$A$1:$J$47,8,0)</f>
        <v>Upper: PU 100 | Sole: Rubber 100</v>
      </c>
      <c r="H4689" s="6">
        <f>VLOOKUP(A4689,Total!$A$1:$J$47,9,0)</f>
        <v>50</v>
      </c>
      <c r="I4689" s="5">
        <f t="shared" si="146"/>
        <v>59.5</v>
      </c>
      <c r="J4689" s="5">
        <f t="shared" si="147"/>
        <v>416.5</v>
      </c>
    </row>
    <row r="4690" spans="1:10" x14ac:dyDescent="0.25">
      <c r="A4690" t="s">
        <v>130</v>
      </c>
      <c r="B4690" t="s">
        <v>131</v>
      </c>
      <c r="C4690">
        <v>10</v>
      </c>
      <c r="D4690">
        <v>19</v>
      </c>
      <c r="E4690" t="s">
        <v>30</v>
      </c>
      <c r="F4690" s="1" t="s">
        <v>14</v>
      </c>
      <c r="G4690" t="str">
        <f>VLOOKUP(A4690,Total!$A$1:$J$47,8,0)</f>
        <v>Upper: PU 100 | Sole: Rubber 100</v>
      </c>
      <c r="H4690" s="6">
        <f>VLOOKUP(A4690,Total!$A$1:$J$47,9,0)</f>
        <v>30</v>
      </c>
      <c r="I4690" s="5">
        <f t="shared" si="146"/>
        <v>35.699999999999996</v>
      </c>
      <c r="J4690" s="5">
        <f t="shared" si="147"/>
        <v>356.99999999999994</v>
      </c>
    </row>
    <row r="4691" spans="1:10" x14ac:dyDescent="0.25">
      <c r="A4691" t="s">
        <v>130</v>
      </c>
      <c r="B4691" t="s">
        <v>131</v>
      </c>
      <c r="C4691">
        <v>10</v>
      </c>
      <c r="D4691">
        <v>19</v>
      </c>
      <c r="E4691" t="s">
        <v>30</v>
      </c>
      <c r="F4691" s="1" t="s">
        <v>20</v>
      </c>
      <c r="G4691" t="str">
        <f>VLOOKUP(A4691,Total!$A$1:$J$47,8,0)</f>
        <v>Upper: PU 100 | Sole: Rubber 100</v>
      </c>
      <c r="H4691" s="6">
        <f>VLOOKUP(A4691,Total!$A$1:$J$47,9,0)</f>
        <v>30</v>
      </c>
      <c r="I4691" s="5">
        <f t="shared" si="146"/>
        <v>35.699999999999996</v>
      </c>
      <c r="J4691" s="5">
        <f t="shared" si="147"/>
        <v>356.99999999999994</v>
      </c>
    </row>
    <row r="4692" spans="1:10" x14ac:dyDescent="0.25">
      <c r="A4692" t="s">
        <v>130</v>
      </c>
      <c r="B4692" t="s">
        <v>131</v>
      </c>
      <c r="C4692">
        <v>10</v>
      </c>
      <c r="D4692">
        <v>19</v>
      </c>
      <c r="E4692" t="s">
        <v>30</v>
      </c>
      <c r="F4692" s="1" t="s">
        <v>148</v>
      </c>
      <c r="G4692" t="str">
        <f>VLOOKUP(A4692,Total!$A$1:$J$47,8,0)</f>
        <v>Upper: PU 100 | Sole: Rubber 100</v>
      </c>
      <c r="H4692" s="6">
        <f>VLOOKUP(A4692,Total!$A$1:$J$47,9,0)</f>
        <v>30</v>
      </c>
      <c r="I4692" s="5">
        <f t="shared" si="146"/>
        <v>35.699999999999996</v>
      </c>
      <c r="J4692" s="5">
        <f t="shared" si="147"/>
        <v>356.99999999999994</v>
      </c>
    </row>
    <row r="4693" spans="1:10" x14ac:dyDescent="0.25">
      <c r="A4693" t="s">
        <v>130</v>
      </c>
      <c r="B4693" t="s">
        <v>131</v>
      </c>
      <c r="C4693">
        <v>10</v>
      </c>
      <c r="D4693">
        <v>19</v>
      </c>
      <c r="E4693" t="s">
        <v>30</v>
      </c>
      <c r="F4693" s="1" t="s">
        <v>14</v>
      </c>
      <c r="G4693" t="str">
        <f>VLOOKUP(A4693,Total!$A$1:$J$47,8,0)</f>
        <v>Upper: PU 100 | Sole: Rubber 100</v>
      </c>
      <c r="H4693" s="6">
        <f>VLOOKUP(A4693,Total!$A$1:$J$47,9,0)</f>
        <v>30</v>
      </c>
      <c r="I4693" s="5">
        <f t="shared" si="146"/>
        <v>35.699999999999996</v>
      </c>
      <c r="J4693" s="5">
        <f t="shared" si="147"/>
        <v>356.99999999999994</v>
      </c>
    </row>
    <row r="4694" spans="1:10" x14ac:dyDescent="0.25">
      <c r="A4694" t="s">
        <v>130</v>
      </c>
      <c r="B4694" t="s">
        <v>131</v>
      </c>
      <c r="C4694">
        <v>10</v>
      </c>
      <c r="D4694">
        <v>19</v>
      </c>
      <c r="E4694" t="s">
        <v>30</v>
      </c>
      <c r="F4694" s="1" t="s">
        <v>148</v>
      </c>
      <c r="G4694" t="str">
        <f>VLOOKUP(A4694,Total!$A$1:$J$47,8,0)</f>
        <v>Upper: PU 100 | Sole: Rubber 100</v>
      </c>
      <c r="H4694" s="6">
        <f>VLOOKUP(A4694,Total!$A$1:$J$47,9,0)</f>
        <v>30</v>
      </c>
      <c r="I4694" s="5">
        <f t="shared" si="146"/>
        <v>35.699999999999996</v>
      </c>
      <c r="J4694" s="5">
        <f t="shared" si="147"/>
        <v>356.99999999999994</v>
      </c>
    </row>
    <row r="4695" spans="1:10" x14ac:dyDescent="0.25">
      <c r="A4695" t="s">
        <v>130</v>
      </c>
      <c r="B4695" t="s">
        <v>131</v>
      </c>
      <c r="C4695">
        <v>10</v>
      </c>
      <c r="D4695">
        <v>19</v>
      </c>
      <c r="E4695" t="s">
        <v>30</v>
      </c>
      <c r="F4695" s="1" t="s">
        <v>14</v>
      </c>
      <c r="G4695" t="str">
        <f>VLOOKUP(A4695,Total!$A$1:$J$47,8,0)</f>
        <v>Upper: PU 100 | Sole: Rubber 100</v>
      </c>
      <c r="H4695" s="6">
        <f>VLOOKUP(A4695,Total!$A$1:$J$47,9,0)</f>
        <v>30</v>
      </c>
      <c r="I4695" s="5">
        <f t="shared" si="146"/>
        <v>35.699999999999996</v>
      </c>
      <c r="J4695" s="5">
        <f t="shared" si="147"/>
        <v>356.99999999999994</v>
      </c>
    </row>
    <row r="4696" spans="1:10" x14ac:dyDescent="0.25">
      <c r="A4696" t="s">
        <v>75</v>
      </c>
      <c r="B4696" t="s">
        <v>76</v>
      </c>
      <c r="C4696">
        <v>8</v>
      </c>
      <c r="D4696">
        <v>19</v>
      </c>
      <c r="E4696" t="s">
        <v>30</v>
      </c>
      <c r="F4696" s="1" t="s">
        <v>14</v>
      </c>
      <c r="G4696" t="str">
        <f>VLOOKUP(A4696,Total!$A$1:$J$47,8,0)</f>
        <v>Upper: Polyester 100 | Sole: PVC 100</v>
      </c>
      <c r="H4696" s="6">
        <f>VLOOKUP(A4696,Total!$A$1:$J$47,9,0)</f>
        <v>30</v>
      </c>
      <c r="I4696" s="5">
        <f t="shared" si="146"/>
        <v>35.699999999999996</v>
      </c>
      <c r="J4696" s="5">
        <f t="shared" si="147"/>
        <v>285.59999999999997</v>
      </c>
    </row>
    <row r="4697" spans="1:10" x14ac:dyDescent="0.25">
      <c r="A4697" t="s">
        <v>132</v>
      </c>
      <c r="B4697" t="s">
        <v>133</v>
      </c>
      <c r="C4697">
        <v>4</v>
      </c>
      <c r="D4697">
        <v>19</v>
      </c>
      <c r="E4697" t="s">
        <v>30</v>
      </c>
      <c r="F4697" s="1" t="s">
        <v>20</v>
      </c>
      <c r="G4697" t="str">
        <f>VLOOKUP(A4697,Total!$A$1:$J$47,8,0)</f>
        <v>Upper: PU 100 | Sole: Rubber 100</v>
      </c>
      <c r="H4697" s="6">
        <f>VLOOKUP(A4697,Total!$A$1:$J$47,9,0)</f>
        <v>55</v>
      </c>
      <c r="I4697" s="5">
        <f t="shared" si="146"/>
        <v>65.45</v>
      </c>
      <c r="J4697" s="5">
        <f t="shared" si="147"/>
        <v>261.8</v>
      </c>
    </row>
    <row r="4698" spans="1:10" x14ac:dyDescent="0.25">
      <c r="A4698" t="s">
        <v>126</v>
      </c>
      <c r="B4698" t="s">
        <v>127</v>
      </c>
      <c r="C4698">
        <v>5</v>
      </c>
      <c r="D4698">
        <v>19</v>
      </c>
      <c r="E4698" t="s">
        <v>30</v>
      </c>
      <c r="F4698" s="1" t="s">
        <v>147</v>
      </c>
      <c r="G4698" t="str">
        <f>VLOOKUP(A4698,Total!$A$1:$J$47,8,0)</f>
        <v>Upper: PU 100 | Sole: Rubber 100</v>
      </c>
      <c r="H4698" s="6">
        <f>VLOOKUP(A4698,Total!$A$1:$J$47,9,0)</f>
        <v>38</v>
      </c>
      <c r="I4698" s="5">
        <f t="shared" si="146"/>
        <v>45.22</v>
      </c>
      <c r="J4698" s="5">
        <f t="shared" si="147"/>
        <v>226.1</v>
      </c>
    </row>
    <row r="4699" spans="1:10" x14ac:dyDescent="0.25">
      <c r="A4699" t="s">
        <v>130</v>
      </c>
      <c r="B4699" t="s">
        <v>131</v>
      </c>
      <c r="C4699">
        <v>10</v>
      </c>
      <c r="D4699">
        <v>19</v>
      </c>
      <c r="E4699" t="s">
        <v>30</v>
      </c>
      <c r="F4699" s="1" t="s">
        <v>148</v>
      </c>
      <c r="G4699" t="str">
        <f>VLOOKUP(A4699,Total!$A$1:$J$47,8,0)</f>
        <v>Upper: PU 100 | Sole: Rubber 100</v>
      </c>
      <c r="H4699" s="6">
        <f>VLOOKUP(A4699,Total!$A$1:$J$47,9,0)</f>
        <v>30</v>
      </c>
      <c r="I4699" s="5">
        <f t="shared" si="146"/>
        <v>35.699999999999996</v>
      </c>
      <c r="J4699" s="5">
        <f t="shared" si="147"/>
        <v>356.99999999999994</v>
      </c>
    </row>
    <row r="4700" spans="1:10" x14ac:dyDescent="0.25">
      <c r="A4700" t="s">
        <v>126</v>
      </c>
      <c r="B4700" t="s">
        <v>127</v>
      </c>
      <c r="C4700">
        <v>5</v>
      </c>
      <c r="D4700">
        <v>19</v>
      </c>
      <c r="E4700" t="s">
        <v>30</v>
      </c>
      <c r="F4700" s="1" t="s">
        <v>31</v>
      </c>
      <c r="G4700" t="str">
        <f>VLOOKUP(A4700,Total!$A$1:$J$47,8,0)</f>
        <v>Upper: PU 100 | Sole: Rubber 100</v>
      </c>
      <c r="H4700" s="6">
        <f>VLOOKUP(A4700,Total!$A$1:$J$47,9,0)</f>
        <v>38</v>
      </c>
      <c r="I4700" s="5">
        <f t="shared" si="146"/>
        <v>45.22</v>
      </c>
      <c r="J4700" s="5">
        <f t="shared" si="147"/>
        <v>226.1</v>
      </c>
    </row>
    <row r="4701" spans="1:10" x14ac:dyDescent="0.25">
      <c r="A4701" t="s">
        <v>126</v>
      </c>
      <c r="B4701" t="s">
        <v>127</v>
      </c>
      <c r="C4701">
        <v>5</v>
      </c>
      <c r="D4701">
        <v>19</v>
      </c>
      <c r="E4701" t="s">
        <v>30</v>
      </c>
      <c r="F4701" s="1" t="s">
        <v>147</v>
      </c>
      <c r="G4701" t="str">
        <f>VLOOKUP(A4701,Total!$A$1:$J$47,8,0)</f>
        <v>Upper: PU 100 | Sole: Rubber 100</v>
      </c>
      <c r="H4701" s="6">
        <f>VLOOKUP(A4701,Total!$A$1:$J$47,9,0)</f>
        <v>38</v>
      </c>
      <c r="I4701" s="5">
        <f t="shared" si="146"/>
        <v>45.22</v>
      </c>
      <c r="J4701" s="5">
        <f t="shared" si="147"/>
        <v>226.1</v>
      </c>
    </row>
    <row r="4702" spans="1:10" x14ac:dyDescent="0.25">
      <c r="A4702" t="s">
        <v>117</v>
      </c>
      <c r="B4702" t="s">
        <v>118</v>
      </c>
      <c r="C4702">
        <v>6</v>
      </c>
      <c r="D4702">
        <v>19</v>
      </c>
      <c r="E4702" t="s">
        <v>30</v>
      </c>
      <c r="F4702" s="1" t="s">
        <v>20</v>
      </c>
      <c r="G4702" t="str">
        <f>VLOOKUP(A4702,Total!$A$1:$J$47,8,0)</f>
        <v>Upper: Textile 100 | Sole: Rubber 100</v>
      </c>
      <c r="H4702" s="6">
        <f>VLOOKUP(A4702,Total!$A$1:$J$47,9,0)</f>
        <v>60</v>
      </c>
      <c r="I4702" s="5">
        <f t="shared" si="146"/>
        <v>71.399999999999991</v>
      </c>
      <c r="J4702" s="5">
        <f t="shared" si="147"/>
        <v>428.4</v>
      </c>
    </row>
    <row r="4703" spans="1:10" x14ac:dyDescent="0.25">
      <c r="A4703" t="s">
        <v>123</v>
      </c>
      <c r="B4703" t="s">
        <v>124</v>
      </c>
      <c r="C4703">
        <v>4</v>
      </c>
      <c r="D4703">
        <v>19</v>
      </c>
      <c r="E4703" t="s">
        <v>30</v>
      </c>
      <c r="F4703" s="1" t="s">
        <v>148</v>
      </c>
      <c r="G4703" t="str">
        <f>VLOOKUP(A4703,Total!$A$1:$J$47,8,0)</f>
        <v>Upper: Synthetic Materials Lining And Sock: Synthetic Materials Outer: Other Synthetic Materials</v>
      </c>
      <c r="H4703" s="6">
        <f>VLOOKUP(A4703,Total!$A$1:$J$47,9,0)</f>
        <v>35</v>
      </c>
      <c r="I4703" s="5">
        <f t="shared" si="146"/>
        <v>41.65</v>
      </c>
      <c r="J4703" s="5">
        <f t="shared" si="147"/>
        <v>166.6</v>
      </c>
    </row>
    <row r="4704" spans="1:10" x14ac:dyDescent="0.25">
      <c r="A4704" t="s">
        <v>130</v>
      </c>
      <c r="B4704" t="s">
        <v>131</v>
      </c>
      <c r="C4704">
        <v>10</v>
      </c>
      <c r="D4704">
        <v>19</v>
      </c>
      <c r="E4704" t="s">
        <v>30</v>
      </c>
      <c r="F4704" s="1" t="s">
        <v>147</v>
      </c>
      <c r="G4704" t="str">
        <f>VLOOKUP(A4704,Total!$A$1:$J$47,8,0)</f>
        <v>Upper: PU 100 | Sole: Rubber 100</v>
      </c>
      <c r="H4704" s="6">
        <f>VLOOKUP(A4704,Total!$A$1:$J$47,9,0)</f>
        <v>30</v>
      </c>
      <c r="I4704" s="5">
        <f t="shared" si="146"/>
        <v>35.699999999999996</v>
      </c>
      <c r="J4704" s="5">
        <f t="shared" si="147"/>
        <v>356.99999999999994</v>
      </c>
    </row>
    <row r="4705" spans="1:10" x14ac:dyDescent="0.25">
      <c r="A4705" t="s">
        <v>130</v>
      </c>
      <c r="B4705" t="s">
        <v>131</v>
      </c>
      <c r="C4705">
        <v>10</v>
      </c>
      <c r="D4705">
        <v>19</v>
      </c>
      <c r="E4705" t="s">
        <v>30</v>
      </c>
      <c r="F4705" s="1" t="s">
        <v>20</v>
      </c>
      <c r="G4705" t="str">
        <f>VLOOKUP(A4705,Total!$A$1:$J$47,8,0)</f>
        <v>Upper: PU 100 | Sole: Rubber 100</v>
      </c>
      <c r="H4705" s="6">
        <f>VLOOKUP(A4705,Total!$A$1:$J$47,9,0)</f>
        <v>30</v>
      </c>
      <c r="I4705" s="5">
        <f t="shared" si="146"/>
        <v>35.699999999999996</v>
      </c>
      <c r="J4705" s="5">
        <f t="shared" si="147"/>
        <v>356.99999999999994</v>
      </c>
    </row>
    <row r="4706" spans="1:10" x14ac:dyDescent="0.25">
      <c r="A4706" t="s">
        <v>126</v>
      </c>
      <c r="B4706" t="s">
        <v>127</v>
      </c>
      <c r="C4706">
        <v>5</v>
      </c>
      <c r="D4706">
        <v>19</v>
      </c>
      <c r="E4706" t="s">
        <v>30</v>
      </c>
      <c r="F4706" s="1" t="s">
        <v>148</v>
      </c>
      <c r="G4706" t="str">
        <f>VLOOKUP(A4706,Total!$A$1:$J$47,8,0)</f>
        <v>Upper: PU 100 | Sole: Rubber 100</v>
      </c>
      <c r="H4706" s="6">
        <f>VLOOKUP(A4706,Total!$A$1:$J$47,9,0)</f>
        <v>38</v>
      </c>
      <c r="I4706" s="5">
        <f t="shared" si="146"/>
        <v>45.22</v>
      </c>
      <c r="J4706" s="5">
        <f t="shared" si="147"/>
        <v>226.1</v>
      </c>
    </row>
    <row r="4707" spans="1:10" x14ac:dyDescent="0.25">
      <c r="A4707" t="s">
        <v>126</v>
      </c>
      <c r="B4707" t="s">
        <v>127</v>
      </c>
      <c r="C4707">
        <v>5</v>
      </c>
      <c r="D4707">
        <v>19</v>
      </c>
      <c r="E4707" t="s">
        <v>30</v>
      </c>
      <c r="F4707" s="1" t="s">
        <v>20</v>
      </c>
      <c r="G4707" t="str">
        <f>VLOOKUP(A4707,Total!$A$1:$J$47,8,0)</f>
        <v>Upper: PU 100 | Sole: Rubber 100</v>
      </c>
      <c r="H4707" s="6">
        <f>VLOOKUP(A4707,Total!$A$1:$J$47,9,0)</f>
        <v>38</v>
      </c>
      <c r="I4707" s="5">
        <f t="shared" si="146"/>
        <v>45.22</v>
      </c>
      <c r="J4707" s="5">
        <f t="shared" si="147"/>
        <v>226.1</v>
      </c>
    </row>
    <row r="4708" spans="1:10" x14ac:dyDescent="0.25">
      <c r="A4708" t="s">
        <v>130</v>
      </c>
      <c r="B4708" t="s">
        <v>131</v>
      </c>
      <c r="C4708">
        <v>10</v>
      </c>
      <c r="D4708">
        <v>19</v>
      </c>
      <c r="E4708" t="s">
        <v>30</v>
      </c>
      <c r="F4708" s="1" t="s">
        <v>22</v>
      </c>
      <c r="G4708" t="str">
        <f>VLOOKUP(A4708,Total!$A$1:$J$47,8,0)</f>
        <v>Upper: PU 100 | Sole: Rubber 100</v>
      </c>
      <c r="H4708" s="6">
        <f>VLOOKUP(A4708,Total!$A$1:$J$47,9,0)</f>
        <v>30</v>
      </c>
      <c r="I4708" s="5">
        <f t="shared" si="146"/>
        <v>35.699999999999996</v>
      </c>
      <c r="J4708" s="5">
        <f t="shared" si="147"/>
        <v>356.99999999999994</v>
      </c>
    </row>
    <row r="4709" spans="1:10" x14ac:dyDescent="0.25">
      <c r="A4709" t="s">
        <v>136</v>
      </c>
      <c r="B4709" t="s">
        <v>137</v>
      </c>
      <c r="C4709">
        <v>12</v>
      </c>
      <c r="D4709">
        <v>19</v>
      </c>
      <c r="E4709" t="s">
        <v>30</v>
      </c>
      <c r="F4709" s="1" t="s">
        <v>20</v>
      </c>
      <c r="G4709" t="str">
        <f>VLOOKUP(A4709,Total!$A$1:$J$47,8,0)</f>
        <v>Upper: PU 100 | Sole: Rubber 100</v>
      </c>
      <c r="H4709" s="6">
        <f>VLOOKUP(A4709,Total!$A$1:$J$47,9,0)</f>
        <v>24</v>
      </c>
      <c r="I4709" s="5">
        <f t="shared" si="146"/>
        <v>28.56</v>
      </c>
      <c r="J4709" s="5">
        <f t="shared" si="147"/>
        <v>342.71999999999997</v>
      </c>
    </row>
    <row r="4710" spans="1:10" x14ac:dyDescent="0.25">
      <c r="A4710" t="s">
        <v>136</v>
      </c>
      <c r="B4710" t="s">
        <v>137</v>
      </c>
      <c r="C4710">
        <v>12</v>
      </c>
      <c r="D4710">
        <v>19</v>
      </c>
      <c r="E4710" t="s">
        <v>30</v>
      </c>
      <c r="F4710" s="1" t="s">
        <v>14</v>
      </c>
      <c r="G4710" t="str">
        <f>VLOOKUP(A4710,Total!$A$1:$J$47,8,0)</f>
        <v>Upper: PU 100 | Sole: Rubber 100</v>
      </c>
      <c r="H4710" s="6">
        <f>VLOOKUP(A4710,Total!$A$1:$J$47,9,0)</f>
        <v>24</v>
      </c>
      <c r="I4710" s="5">
        <f t="shared" si="146"/>
        <v>28.56</v>
      </c>
      <c r="J4710" s="5">
        <f t="shared" si="147"/>
        <v>342.71999999999997</v>
      </c>
    </row>
    <row r="4711" spans="1:10" x14ac:dyDescent="0.25">
      <c r="A4711" t="s">
        <v>136</v>
      </c>
      <c r="B4711" t="s">
        <v>137</v>
      </c>
      <c r="C4711">
        <v>12</v>
      </c>
      <c r="D4711">
        <v>19</v>
      </c>
      <c r="E4711" t="s">
        <v>30</v>
      </c>
      <c r="F4711" s="1" t="s">
        <v>147</v>
      </c>
      <c r="G4711" t="str">
        <f>VLOOKUP(A4711,Total!$A$1:$J$47,8,0)</f>
        <v>Upper: PU 100 | Sole: Rubber 100</v>
      </c>
      <c r="H4711" s="6">
        <f>VLOOKUP(A4711,Total!$A$1:$J$47,9,0)</f>
        <v>24</v>
      </c>
      <c r="I4711" s="5">
        <f t="shared" si="146"/>
        <v>28.56</v>
      </c>
      <c r="J4711" s="5">
        <f t="shared" si="147"/>
        <v>342.71999999999997</v>
      </c>
    </row>
    <row r="4712" spans="1:10" x14ac:dyDescent="0.25">
      <c r="A4712" t="s">
        <v>136</v>
      </c>
      <c r="B4712" t="s">
        <v>137</v>
      </c>
      <c r="C4712">
        <v>12</v>
      </c>
      <c r="D4712">
        <v>19</v>
      </c>
      <c r="E4712" t="s">
        <v>30</v>
      </c>
      <c r="F4712" s="1" t="s">
        <v>20</v>
      </c>
      <c r="G4712" t="str">
        <f>VLOOKUP(A4712,Total!$A$1:$J$47,8,0)</f>
        <v>Upper: PU 100 | Sole: Rubber 100</v>
      </c>
      <c r="H4712" s="6">
        <f>VLOOKUP(A4712,Total!$A$1:$J$47,9,0)</f>
        <v>24</v>
      </c>
      <c r="I4712" s="5">
        <f t="shared" si="146"/>
        <v>28.56</v>
      </c>
      <c r="J4712" s="5">
        <f t="shared" si="147"/>
        <v>342.71999999999997</v>
      </c>
    </row>
    <row r="4713" spans="1:10" x14ac:dyDescent="0.25">
      <c r="A4713" t="s">
        <v>136</v>
      </c>
      <c r="B4713" t="s">
        <v>137</v>
      </c>
      <c r="C4713">
        <v>12</v>
      </c>
      <c r="D4713">
        <v>19</v>
      </c>
      <c r="E4713" t="s">
        <v>30</v>
      </c>
      <c r="F4713" s="1" t="s">
        <v>147</v>
      </c>
      <c r="G4713" t="str">
        <f>VLOOKUP(A4713,Total!$A$1:$J$47,8,0)</f>
        <v>Upper: PU 100 | Sole: Rubber 100</v>
      </c>
      <c r="H4713" s="6">
        <f>VLOOKUP(A4713,Total!$A$1:$J$47,9,0)</f>
        <v>24</v>
      </c>
      <c r="I4713" s="5">
        <f t="shared" si="146"/>
        <v>28.56</v>
      </c>
      <c r="J4713" s="5">
        <f t="shared" si="147"/>
        <v>342.71999999999997</v>
      </c>
    </row>
    <row r="4714" spans="1:10" x14ac:dyDescent="0.25">
      <c r="A4714" t="s">
        <v>136</v>
      </c>
      <c r="B4714" t="s">
        <v>137</v>
      </c>
      <c r="C4714">
        <v>12</v>
      </c>
      <c r="D4714">
        <v>20</v>
      </c>
      <c r="E4714" t="s">
        <v>30</v>
      </c>
      <c r="F4714" s="1" t="s">
        <v>147</v>
      </c>
      <c r="G4714" t="str">
        <f>VLOOKUP(A4714,Total!$A$1:$J$47,8,0)</f>
        <v>Upper: PU 100 | Sole: Rubber 100</v>
      </c>
      <c r="H4714" s="6">
        <f>VLOOKUP(A4714,Total!$A$1:$J$47,9,0)</f>
        <v>24</v>
      </c>
      <c r="I4714" s="5">
        <f t="shared" si="146"/>
        <v>28.56</v>
      </c>
      <c r="J4714" s="5">
        <f t="shared" si="147"/>
        <v>342.71999999999997</v>
      </c>
    </row>
    <row r="4715" spans="1:10" x14ac:dyDescent="0.25">
      <c r="A4715" t="s">
        <v>136</v>
      </c>
      <c r="B4715" t="s">
        <v>137</v>
      </c>
      <c r="C4715">
        <v>12</v>
      </c>
      <c r="D4715">
        <v>20</v>
      </c>
      <c r="E4715" t="s">
        <v>30</v>
      </c>
      <c r="F4715" s="1" t="s">
        <v>20</v>
      </c>
      <c r="G4715" t="str">
        <f>VLOOKUP(A4715,Total!$A$1:$J$47,8,0)</f>
        <v>Upper: PU 100 | Sole: Rubber 100</v>
      </c>
      <c r="H4715" s="6">
        <f>VLOOKUP(A4715,Total!$A$1:$J$47,9,0)</f>
        <v>24</v>
      </c>
      <c r="I4715" s="5">
        <f t="shared" si="146"/>
        <v>28.56</v>
      </c>
      <c r="J4715" s="5">
        <f t="shared" si="147"/>
        <v>342.71999999999997</v>
      </c>
    </row>
    <row r="4716" spans="1:10" x14ac:dyDescent="0.25">
      <c r="A4716" t="s">
        <v>136</v>
      </c>
      <c r="B4716" t="s">
        <v>137</v>
      </c>
      <c r="C4716">
        <v>12</v>
      </c>
      <c r="D4716">
        <v>20</v>
      </c>
      <c r="E4716" t="s">
        <v>30</v>
      </c>
      <c r="F4716" s="1" t="s">
        <v>148</v>
      </c>
      <c r="G4716" t="str">
        <f>VLOOKUP(A4716,Total!$A$1:$J$47,8,0)</f>
        <v>Upper: PU 100 | Sole: Rubber 100</v>
      </c>
      <c r="H4716" s="6">
        <f>VLOOKUP(A4716,Total!$A$1:$J$47,9,0)</f>
        <v>24</v>
      </c>
      <c r="I4716" s="5">
        <f t="shared" si="146"/>
        <v>28.56</v>
      </c>
      <c r="J4716" s="5">
        <f t="shared" si="147"/>
        <v>342.71999999999997</v>
      </c>
    </row>
    <row r="4717" spans="1:10" x14ac:dyDescent="0.25">
      <c r="A4717" t="s">
        <v>117</v>
      </c>
      <c r="B4717" t="s">
        <v>118</v>
      </c>
      <c r="C4717">
        <v>6</v>
      </c>
      <c r="D4717">
        <v>20</v>
      </c>
      <c r="E4717" t="s">
        <v>30</v>
      </c>
      <c r="F4717" s="1" t="s">
        <v>147</v>
      </c>
      <c r="G4717" t="str">
        <f>VLOOKUP(A4717,Total!$A$1:$J$47,8,0)</f>
        <v>Upper: Textile 100 | Sole: Rubber 100</v>
      </c>
      <c r="H4717" s="6">
        <f>VLOOKUP(A4717,Total!$A$1:$J$47,9,0)</f>
        <v>60</v>
      </c>
      <c r="I4717" s="5">
        <f t="shared" si="146"/>
        <v>71.399999999999991</v>
      </c>
      <c r="J4717" s="5">
        <f t="shared" si="147"/>
        <v>428.4</v>
      </c>
    </row>
    <row r="4718" spans="1:10" x14ac:dyDescent="0.25">
      <c r="A4718" t="s">
        <v>63</v>
      </c>
      <c r="B4718" t="s">
        <v>64</v>
      </c>
      <c r="C4718">
        <v>4</v>
      </c>
      <c r="D4718">
        <v>20</v>
      </c>
      <c r="E4718" t="s">
        <v>30</v>
      </c>
      <c r="F4718" s="1" t="s">
        <v>147</v>
      </c>
      <c r="G4718" t="str">
        <f>VLOOKUP(A4718,Total!$A$1:$J$47,8,0)</f>
        <v>Upper: Synthetic Leather Materials Lining And Sock: Synthetic Materials Outer: Other Synthetic Mater</v>
      </c>
      <c r="H4718" s="6">
        <f>VLOOKUP(A4718,Total!$A$1:$J$47,9,0)</f>
        <v>55</v>
      </c>
      <c r="I4718" s="5">
        <f t="shared" si="146"/>
        <v>65.45</v>
      </c>
      <c r="J4718" s="5">
        <f t="shared" si="147"/>
        <v>261.8</v>
      </c>
    </row>
    <row r="4719" spans="1:10" x14ac:dyDescent="0.25">
      <c r="A4719" t="s">
        <v>99</v>
      </c>
      <c r="B4719" t="s">
        <v>100</v>
      </c>
      <c r="C4719">
        <v>12</v>
      </c>
      <c r="D4719">
        <v>20</v>
      </c>
      <c r="E4719" t="s">
        <v>30</v>
      </c>
      <c r="F4719" s="1" t="s">
        <v>147</v>
      </c>
      <c r="G4719" t="str">
        <f>VLOOKUP(A4719,Total!$A$1:$J$47,8,0)</f>
        <v>Upper: Satin 100 | Sole: Rubber 100</v>
      </c>
      <c r="H4719" s="6">
        <f>VLOOKUP(A4719,Total!$A$1:$J$47,9,0)</f>
        <v>30</v>
      </c>
      <c r="I4719" s="5">
        <f t="shared" si="146"/>
        <v>35.699999999999996</v>
      </c>
      <c r="J4719" s="5">
        <f t="shared" si="147"/>
        <v>428.4</v>
      </c>
    </row>
    <row r="4720" spans="1:10" x14ac:dyDescent="0.25">
      <c r="A4720" t="s">
        <v>94</v>
      </c>
      <c r="B4720" t="s">
        <v>95</v>
      </c>
      <c r="C4720">
        <v>7</v>
      </c>
      <c r="D4720">
        <v>20</v>
      </c>
      <c r="E4720" t="s">
        <v>30</v>
      </c>
      <c r="F4720" s="1" t="s">
        <v>14</v>
      </c>
      <c r="G4720" t="str">
        <f>VLOOKUP(A4720,Total!$A$1:$J$47,8,0)</f>
        <v>Upper: PU 100 | Sole: Rubber 100</v>
      </c>
      <c r="H4720" s="6">
        <f>VLOOKUP(A4720,Total!$A$1:$J$47,9,0)</f>
        <v>50</v>
      </c>
      <c r="I4720" s="5">
        <f t="shared" si="146"/>
        <v>59.5</v>
      </c>
      <c r="J4720" s="5">
        <f t="shared" si="147"/>
        <v>416.5</v>
      </c>
    </row>
    <row r="4721" spans="1:10" x14ac:dyDescent="0.25">
      <c r="A4721" t="s">
        <v>61</v>
      </c>
      <c r="B4721" t="s">
        <v>62</v>
      </c>
      <c r="C4721">
        <v>4</v>
      </c>
      <c r="D4721">
        <v>20</v>
      </c>
      <c r="E4721" t="s">
        <v>30</v>
      </c>
      <c r="F4721" s="1" t="s">
        <v>31</v>
      </c>
      <c r="G4721" t="str">
        <f>VLOOKUP(A4721,Total!$A$1:$J$47,8,0)</f>
        <v>Upper: PU 100 | Sole: Rubber 100</v>
      </c>
      <c r="H4721" s="6">
        <f>VLOOKUP(A4721,Total!$A$1:$J$47,9,0)</f>
        <v>55</v>
      </c>
      <c r="I4721" s="5">
        <f t="shared" si="146"/>
        <v>65.45</v>
      </c>
      <c r="J4721" s="5">
        <f t="shared" si="147"/>
        <v>261.8</v>
      </c>
    </row>
    <row r="4722" spans="1:10" x14ac:dyDescent="0.25">
      <c r="A4722" t="s">
        <v>132</v>
      </c>
      <c r="B4722" t="s">
        <v>133</v>
      </c>
      <c r="C4722">
        <v>4</v>
      </c>
      <c r="D4722">
        <v>20</v>
      </c>
      <c r="E4722" t="s">
        <v>30</v>
      </c>
      <c r="F4722" s="1" t="s">
        <v>148</v>
      </c>
      <c r="G4722" t="str">
        <f>VLOOKUP(A4722,Total!$A$1:$J$47,8,0)</f>
        <v>Upper: PU 100 | Sole: Rubber 100</v>
      </c>
      <c r="H4722" s="6">
        <f>VLOOKUP(A4722,Total!$A$1:$J$47,9,0)</f>
        <v>55</v>
      </c>
      <c r="I4722" s="5">
        <f t="shared" si="146"/>
        <v>65.45</v>
      </c>
      <c r="J4722" s="5">
        <f t="shared" si="147"/>
        <v>261.8</v>
      </c>
    </row>
    <row r="4723" spans="1:10" x14ac:dyDescent="0.25">
      <c r="A4723" t="s">
        <v>132</v>
      </c>
      <c r="B4723" t="s">
        <v>133</v>
      </c>
      <c r="C4723">
        <v>4</v>
      </c>
      <c r="D4723">
        <v>20</v>
      </c>
      <c r="E4723" t="s">
        <v>30</v>
      </c>
      <c r="F4723" s="1" t="s">
        <v>20</v>
      </c>
      <c r="G4723" t="str">
        <f>VLOOKUP(A4723,Total!$A$1:$J$47,8,0)</f>
        <v>Upper: PU 100 | Sole: Rubber 100</v>
      </c>
      <c r="H4723" s="6">
        <f>VLOOKUP(A4723,Total!$A$1:$J$47,9,0)</f>
        <v>55</v>
      </c>
      <c r="I4723" s="5">
        <f t="shared" si="146"/>
        <v>65.45</v>
      </c>
      <c r="J4723" s="5">
        <f t="shared" si="147"/>
        <v>261.8</v>
      </c>
    </row>
    <row r="4724" spans="1:10" x14ac:dyDescent="0.25">
      <c r="A4724" t="s">
        <v>58</v>
      </c>
      <c r="B4724" t="s">
        <v>59</v>
      </c>
      <c r="C4724">
        <v>5</v>
      </c>
      <c r="D4724">
        <v>20</v>
      </c>
      <c r="E4724" t="s">
        <v>30</v>
      </c>
      <c r="F4724" s="1" t="s">
        <v>147</v>
      </c>
      <c r="G4724" t="str">
        <f>VLOOKUP(A4724,Total!$A$1:$J$47,8,0)</f>
        <v>Upper: PU 100 | Sole: Thermoplastic Rubber 100</v>
      </c>
      <c r="H4724" s="6">
        <f>VLOOKUP(A4724,Total!$A$1:$J$47,9,0)</f>
        <v>55</v>
      </c>
      <c r="I4724" s="5">
        <f t="shared" si="146"/>
        <v>65.45</v>
      </c>
      <c r="J4724" s="5">
        <f t="shared" si="147"/>
        <v>327.25</v>
      </c>
    </row>
    <row r="4725" spans="1:10" x14ac:dyDescent="0.25">
      <c r="A4725" t="s">
        <v>61</v>
      </c>
      <c r="B4725" t="s">
        <v>62</v>
      </c>
      <c r="C4725">
        <v>3</v>
      </c>
      <c r="D4725">
        <v>20</v>
      </c>
      <c r="E4725" t="s">
        <v>30</v>
      </c>
      <c r="F4725" s="1" t="s">
        <v>148</v>
      </c>
      <c r="G4725" t="str">
        <f>VLOOKUP(A4725,Total!$A$1:$J$47,8,0)</f>
        <v>Upper: PU 100 | Sole: Rubber 100</v>
      </c>
      <c r="H4725" s="6">
        <f>VLOOKUP(A4725,Total!$A$1:$J$47,9,0)</f>
        <v>55</v>
      </c>
      <c r="I4725" s="5">
        <f t="shared" si="146"/>
        <v>65.45</v>
      </c>
      <c r="J4725" s="5">
        <f t="shared" si="147"/>
        <v>196.35000000000002</v>
      </c>
    </row>
    <row r="4726" spans="1:10" x14ac:dyDescent="0.25">
      <c r="A4726" t="s">
        <v>61</v>
      </c>
      <c r="B4726" t="s">
        <v>62</v>
      </c>
      <c r="C4726">
        <v>4</v>
      </c>
      <c r="D4726">
        <v>20</v>
      </c>
      <c r="E4726" t="s">
        <v>30</v>
      </c>
      <c r="F4726" s="1" t="s">
        <v>20</v>
      </c>
      <c r="G4726" t="str">
        <f>VLOOKUP(A4726,Total!$A$1:$J$47,8,0)</f>
        <v>Upper: PU 100 | Sole: Rubber 100</v>
      </c>
      <c r="H4726" s="6">
        <f>VLOOKUP(A4726,Total!$A$1:$J$47,9,0)</f>
        <v>55</v>
      </c>
      <c r="I4726" s="5">
        <f t="shared" si="146"/>
        <v>65.45</v>
      </c>
      <c r="J4726" s="5">
        <f t="shared" si="147"/>
        <v>261.8</v>
      </c>
    </row>
    <row r="4727" spans="1:10" x14ac:dyDescent="0.25">
      <c r="A4727" t="s">
        <v>75</v>
      </c>
      <c r="B4727" t="s">
        <v>76</v>
      </c>
      <c r="C4727">
        <v>8</v>
      </c>
      <c r="D4727">
        <v>20</v>
      </c>
      <c r="E4727" t="s">
        <v>30</v>
      </c>
      <c r="F4727" s="1" t="s">
        <v>20</v>
      </c>
      <c r="G4727" t="str">
        <f>VLOOKUP(A4727,Total!$A$1:$J$47,8,0)</f>
        <v>Upper: Polyester 100 | Sole: PVC 100</v>
      </c>
      <c r="H4727" s="6">
        <f>VLOOKUP(A4727,Total!$A$1:$J$47,9,0)</f>
        <v>30</v>
      </c>
      <c r="I4727" s="5">
        <f t="shared" si="146"/>
        <v>35.699999999999996</v>
      </c>
      <c r="J4727" s="5">
        <f t="shared" si="147"/>
        <v>285.59999999999997</v>
      </c>
    </row>
    <row r="4728" spans="1:10" x14ac:dyDescent="0.25">
      <c r="A4728" t="s">
        <v>48</v>
      </c>
      <c r="B4728" t="s">
        <v>49</v>
      </c>
      <c r="C4728">
        <v>10</v>
      </c>
      <c r="D4728">
        <v>20</v>
      </c>
      <c r="E4728" t="s">
        <v>30</v>
      </c>
      <c r="F4728" s="1" t="s">
        <v>147</v>
      </c>
      <c r="G4728" t="str">
        <f>VLOOKUP(A4728,Total!$A$1:$J$47,8,0)</f>
        <v>Upper: Polyester 100 | Sole: Rubber 100</v>
      </c>
      <c r="H4728" s="6">
        <f>VLOOKUP(A4728,Total!$A$1:$J$47,9,0)</f>
        <v>34</v>
      </c>
      <c r="I4728" s="5">
        <f t="shared" si="146"/>
        <v>40.46</v>
      </c>
      <c r="J4728" s="5">
        <f t="shared" si="147"/>
        <v>404.6</v>
      </c>
    </row>
    <row r="4729" spans="1:10" x14ac:dyDescent="0.25">
      <c r="A4729" t="s">
        <v>117</v>
      </c>
      <c r="B4729" t="s">
        <v>118</v>
      </c>
      <c r="C4729">
        <v>6</v>
      </c>
      <c r="D4729">
        <v>20</v>
      </c>
      <c r="E4729" t="s">
        <v>30</v>
      </c>
      <c r="F4729" s="1" t="s">
        <v>147</v>
      </c>
      <c r="G4729" t="str">
        <f>VLOOKUP(A4729,Total!$A$1:$J$47,8,0)</f>
        <v>Upper: Textile 100 | Sole: Rubber 100</v>
      </c>
      <c r="H4729" s="6">
        <f>VLOOKUP(A4729,Total!$A$1:$J$47,9,0)</f>
        <v>60</v>
      </c>
      <c r="I4729" s="5">
        <f t="shared" si="146"/>
        <v>71.399999999999991</v>
      </c>
      <c r="J4729" s="5">
        <f t="shared" si="147"/>
        <v>428.4</v>
      </c>
    </row>
    <row r="4730" spans="1:10" x14ac:dyDescent="0.25">
      <c r="A4730" t="s">
        <v>114</v>
      </c>
      <c r="B4730" t="s">
        <v>115</v>
      </c>
      <c r="C4730">
        <v>4</v>
      </c>
      <c r="D4730">
        <v>20</v>
      </c>
      <c r="E4730" t="s">
        <v>30</v>
      </c>
      <c r="F4730" s="1" t="s">
        <v>22</v>
      </c>
      <c r="G4730" t="str">
        <f>VLOOKUP(A4730,Total!$A$1:$J$47,8,0)</f>
        <v>Upper: PU 100 | Sole: Rubber 100</v>
      </c>
      <c r="H4730" s="6">
        <f>VLOOKUP(A4730,Total!$A$1:$J$47,9,0)</f>
        <v>60</v>
      </c>
      <c r="I4730" s="5">
        <f t="shared" si="146"/>
        <v>71.399999999999991</v>
      </c>
      <c r="J4730" s="5">
        <f t="shared" si="147"/>
        <v>285.59999999999997</v>
      </c>
    </row>
    <row r="4731" spans="1:10" x14ac:dyDescent="0.25">
      <c r="A4731" t="s">
        <v>61</v>
      </c>
      <c r="B4731" t="s">
        <v>62</v>
      </c>
      <c r="C4731">
        <v>4</v>
      </c>
      <c r="D4731">
        <v>20</v>
      </c>
      <c r="E4731" t="s">
        <v>30</v>
      </c>
      <c r="F4731" s="1" t="s">
        <v>14</v>
      </c>
      <c r="G4731" t="str">
        <f>VLOOKUP(A4731,Total!$A$1:$J$47,8,0)</f>
        <v>Upper: PU 100 | Sole: Rubber 100</v>
      </c>
      <c r="H4731" s="6">
        <f>VLOOKUP(A4731,Total!$A$1:$J$47,9,0)</f>
        <v>55</v>
      </c>
      <c r="I4731" s="5">
        <f t="shared" si="146"/>
        <v>65.45</v>
      </c>
      <c r="J4731" s="5">
        <f t="shared" si="147"/>
        <v>261.8</v>
      </c>
    </row>
    <row r="4732" spans="1:10" x14ac:dyDescent="0.25">
      <c r="A4732" t="s">
        <v>126</v>
      </c>
      <c r="B4732" t="s">
        <v>127</v>
      </c>
      <c r="C4732">
        <v>5</v>
      </c>
      <c r="D4732">
        <v>20</v>
      </c>
      <c r="E4732" t="s">
        <v>30</v>
      </c>
      <c r="F4732" s="1" t="s">
        <v>20</v>
      </c>
      <c r="G4732" t="str">
        <f>VLOOKUP(A4732,Total!$A$1:$J$47,8,0)</f>
        <v>Upper: PU 100 | Sole: Rubber 100</v>
      </c>
      <c r="H4732" s="6">
        <f>VLOOKUP(A4732,Total!$A$1:$J$47,9,0)</f>
        <v>38</v>
      </c>
      <c r="I4732" s="5">
        <f t="shared" si="146"/>
        <v>45.22</v>
      </c>
      <c r="J4732" s="5">
        <f t="shared" si="147"/>
        <v>226.1</v>
      </c>
    </row>
    <row r="4733" spans="1:10" x14ac:dyDescent="0.25">
      <c r="A4733" t="s">
        <v>61</v>
      </c>
      <c r="B4733" t="s">
        <v>62</v>
      </c>
      <c r="C4733">
        <v>4</v>
      </c>
      <c r="D4733">
        <v>20</v>
      </c>
      <c r="E4733" t="s">
        <v>30</v>
      </c>
      <c r="F4733" s="1" t="s">
        <v>147</v>
      </c>
      <c r="G4733" t="str">
        <f>VLOOKUP(A4733,Total!$A$1:$J$47,8,0)</f>
        <v>Upper: PU 100 | Sole: Rubber 100</v>
      </c>
      <c r="H4733" s="6">
        <f>VLOOKUP(A4733,Total!$A$1:$J$47,9,0)</f>
        <v>55</v>
      </c>
      <c r="I4733" s="5">
        <f t="shared" si="146"/>
        <v>65.45</v>
      </c>
      <c r="J4733" s="5">
        <f t="shared" si="147"/>
        <v>261.8</v>
      </c>
    </row>
    <row r="4734" spans="1:10" x14ac:dyDescent="0.25">
      <c r="A4734" t="s">
        <v>94</v>
      </c>
      <c r="B4734" t="s">
        <v>95</v>
      </c>
      <c r="C4734">
        <v>7</v>
      </c>
      <c r="D4734">
        <v>20</v>
      </c>
      <c r="E4734" t="s">
        <v>30</v>
      </c>
      <c r="F4734" s="1" t="s">
        <v>147</v>
      </c>
      <c r="G4734" t="str">
        <f>VLOOKUP(A4734,Total!$A$1:$J$47,8,0)</f>
        <v>Upper: PU 100 | Sole: Rubber 100</v>
      </c>
      <c r="H4734" s="6">
        <f>VLOOKUP(A4734,Total!$A$1:$J$47,9,0)</f>
        <v>50</v>
      </c>
      <c r="I4734" s="5">
        <f t="shared" si="146"/>
        <v>59.5</v>
      </c>
      <c r="J4734" s="5">
        <f t="shared" si="147"/>
        <v>416.5</v>
      </c>
    </row>
    <row r="4735" spans="1:10" x14ac:dyDescent="0.25">
      <c r="A4735" t="s">
        <v>94</v>
      </c>
      <c r="B4735" t="s">
        <v>95</v>
      </c>
      <c r="C4735">
        <v>7</v>
      </c>
      <c r="D4735">
        <v>20</v>
      </c>
      <c r="E4735" t="s">
        <v>30</v>
      </c>
      <c r="F4735" s="1" t="s">
        <v>148</v>
      </c>
      <c r="G4735" t="str">
        <f>VLOOKUP(A4735,Total!$A$1:$J$47,8,0)</f>
        <v>Upper: PU 100 | Sole: Rubber 100</v>
      </c>
      <c r="H4735" s="6">
        <f>VLOOKUP(A4735,Total!$A$1:$J$47,9,0)</f>
        <v>50</v>
      </c>
      <c r="I4735" s="5">
        <f t="shared" si="146"/>
        <v>59.5</v>
      </c>
      <c r="J4735" s="5">
        <f t="shared" si="147"/>
        <v>416.5</v>
      </c>
    </row>
    <row r="4736" spans="1:10" x14ac:dyDescent="0.25">
      <c r="A4736" t="s">
        <v>94</v>
      </c>
      <c r="B4736" t="s">
        <v>95</v>
      </c>
      <c r="C4736">
        <v>7</v>
      </c>
      <c r="D4736">
        <v>20</v>
      </c>
      <c r="E4736" t="s">
        <v>30</v>
      </c>
      <c r="F4736" s="1" t="s">
        <v>20</v>
      </c>
      <c r="G4736" t="str">
        <f>VLOOKUP(A4736,Total!$A$1:$J$47,8,0)</f>
        <v>Upper: PU 100 | Sole: Rubber 100</v>
      </c>
      <c r="H4736" s="6">
        <f>VLOOKUP(A4736,Total!$A$1:$J$47,9,0)</f>
        <v>50</v>
      </c>
      <c r="I4736" s="5">
        <f t="shared" si="146"/>
        <v>59.5</v>
      </c>
      <c r="J4736" s="5">
        <f t="shared" si="147"/>
        <v>416.5</v>
      </c>
    </row>
    <row r="4737" spans="1:10" x14ac:dyDescent="0.25">
      <c r="A4737" t="s">
        <v>87</v>
      </c>
      <c r="B4737" t="s">
        <v>88</v>
      </c>
      <c r="C4737">
        <v>10</v>
      </c>
      <c r="D4737">
        <v>20</v>
      </c>
      <c r="E4737" t="s">
        <v>30</v>
      </c>
      <c r="F4737" s="1" t="s">
        <v>147</v>
      </c>
      <c r="G4737" t="str">
        <f>VLOOKUP(A4737,Total!$A$1:$J$47,8,0)</f>
        <v>Upper: Polyester 100 | Sole: PVC 100</v>
      </c>
      <c r="H4737" s="6">
        <f>VLOOKUP(A4737,Total!$A$1:$J$47,9,0)</f>
        <v>36</v>
      </c>
      <c r="I4737" s="5">
        <f t="shared" si="146"/>
        <v>42.839999999999996</v>
      </c>
      <c r="J4737" s="5">
        <f t="shared" si="147"/>
        <v>428.4</v>
      </c>
    </row>
    <row r="4738" spans="1:10" x14ac:dyDescent="0.25">
      <c r="A4738" t="s">
        <v>132</v>
      </c>
      <c r="B4738" t="s">
        <v>133</v>
      </c>
      <c r="C4738">
        <v>4</v>
      </c>
      <c r="D4738">
        <v>21</v>
      </c>
      <c r="E4738" t="s">
        <v>30</v>
      </c>
      <c r="F4738" s="1" t="s">
        <v>20</v>
      </c>
      <c r="G4738" t="str">
        <f>VLOOKUP(A4738,Total!$A$1:$J$47,8,0)</f>
        <v>Upper: PU 100 | Sole: Rubber 100</v>
      </c>
      <c r="H4738" s="6">
        <f>VLOOKUP(A4738,Total!$A$1:$J$47,9,0)</f>
        <v>55</v>
      </c>
      <c r="I4738" s="5">
        <f t="shared" si="146"/>
        <v>65.45</v>
      </c>
      <c r="J4738" s="5">
        <f t="shared" si="147"/>
        <v>261.8</v>
      </c>
    </row>
    <row r="4739" spans="1:10" x14ac:dyDescent="0.25">
      <c r="A4739" t="s">
        <v>132</v>
      </c>
      <c r="B4739" t="s">
        <v>133</v>
      </c>
      <c r="C4739">
        <v>4</v>
      </c>
      <c r="D4739">
        <v>21</v>
      </c>
      <c r="E4739" t="s">
        <v>30</v>
      </c>
      <c r="F4739" s="1" t="s">
        <v>20</v>
      </c>
      <c r="G4739" t="str">
        <f>VLOOKUP(A4739,Total!$A$1:$J$47,8,0)</f>
        <v>Upper: PU 100 | Sole: Rubber 100</v>
      </c>
      <c r="H4739" s="6">
        <f>VLOOKUP(A4739,Total!$A$1:$J$47,9,0)</f>
        <v>55</v>
      </c>
      <c r="I4739" s="5">
        <f t="shared" ref="I4739:I4802" si="148">H4739*1.19</f>
        <v>65.45</v>
      </c>
      <c r="J4739" s="5">
        <f t="shared" ref="J4739:J4802" si="149">I4739*C4739</f>
        <v>261.8</v>
      </c>
    </row>
    <row r="4740" spans="1:10" x14ac:dyDescent="0.25">
      <c r="A4740" t="s">
        <v>138</v>
      </c>
      <c r="B4740" t="s">
        <v>139</v>
      </c>
      <c r="C4740">
        <v>5</v>
      </c>
      <c r="D4740">
        <v>21</v>
      </c>
      <c r="E4740" t="s">
        <v>30</v>
      </c>
      <c r="F4740" s="1" t="s">
        <v>31</v>
      </c>
      <c r="G4740" t="str">
        <f>VLOOKUP(A4740,Total!$A$1:$J$47,8,0)</f>
        <v>Upper: PU 100 | Sole: Plastic 100</v>
      </c>
      <c r="H4740" s="6">
        <f>VLOOKUP(A4740,Total!$A$1:$J$47,9,0)</f>
        <v>38</v>
      </c>
      <c r="I4740" s="5">
        <f t="shared" si="148"/>
        <v>45.22</v>
      </c>
      <c r="J4740" s="5">
        <f t="shared" si="149"/>
        <v>226.1</v>
      </c>
    </row>
    <row r="4741" spans="1:10" x14ac:dyDescent="0.25">
      <c r="A4741" t="s">
        <v>138</v>
      </c>
      <c r="B4741" t="s">
        <v>139</v>
      </c>
      <c r="C4741">
        <v>5</v>
      </c>
      <c r="D4741">
        <v>21</v>
      </c>
      <c r="E4741" t="s">
        <v>30</v>
      </c>
      <c r="F4741" s="1" t="s">
        <v>22</v>
      </c>
      <c r="G4741" t="str">
        <f>VLOOKUP(A4741,Total!$A$1:$J$47,8,0)</f>
        <v>Upper: PU 100 | Sole: Plastic 100</v>
      </c>
      <c r="H4741" s="6">
        <f>VLOOKUP(A4741,Total!$A$1:$J$47,9,0)</f>
        <v>38</v>
      </c>
      <c r="I4741" s="5">
        <f t="shared" si="148"/>
        <v>45.22</v>
      </c>
      <c r="J4741" s="5">
        <f t="shared" si="149"/>
        <v>226.1</v>
      </c>
    </row>
    <row r="4742" spans="1:10" x14ac:dyDescent="0.25">
      <c r="A4742" t="s">
        <v>138</v>
      </c>
      <c r="B4742" t="s">
        <v>139</v>
      </c>
      <c r="C4742">
        <v>5</v>
      </c>
      <c r="D4742">
        <v>21</v>
      </c>
      <c r="E4742" t="s">
        <v>30</v>
      </c>
      <c r="F4742" s="1" t="s">
        <v>14</v>
      </c>
      <c r="G4742" t="str">
        <f>VLOOKUP(A4742,Total!$A$1:$J$47,8,0)</f>
        <v>Upper: PU 100 | Sole: Plastic 100</v>
      </c>
      <c r="H4742" s="6">
        <f>VLOOKUP(A4742,Total!$A$1:$J$47,9,0)</f>
        <v>38</v>
      </c>
      <c r="I4742" s="5">
        <f t="shared" si="148"/>
        <v>45.22</v>
      </c>
      <c r="J4742" s="5">
        <f t="shared" si="149"/>
        <v>226.1</v>
      </c>
    </row>
    <row r="4743" spans="1:10" x14ac:dyDescent="0.25">
      <c r="A4743" t="s">
        <v>138</v>
      </c>
      <c r="B4743" t="s">
        <v>139</v>
      </c>
      <c r="C4743">
        <v>5</v>
      </c>
      <c r="D4743">
        <v>21</v>
      </c>
      <c r="E4743" t="s">
        <v>30</v>
      </c>
      <c r="F4743" s="1" t="s">
        <v>148</v>
      </c>
      <c r="G4743" t="str">
        <f>VLOOKUP(A4743,Total!$A$1:$J$47,8,0)</f>
        <v>Upper: PU 100 | Sole: Plastic 100</v>
      </c>
      <c r="H4743" s="6">
        <f>VLOOKUP(A4743,Total!$A$1:$J$47,9,0)</f>
        <v>38</v>
      </c>
      <c r="I4743" s="5">
        <f t="shared" si="148"/>
        <v>45.22</v>
      </c>
      <c r="J4743" s="5">
        <f t="shared" si="149"/>
        <v>226.1</v>
      </c>
    </row>
    <row r="4744" spans="1:10" x14ac:dyDescent="0.25">
      <c r="A4744" t="s">
        <v>138</v>
      </c>
      <c r="B4744" t="s">
        <v>139</v>
      </c>
      <c r="C4744">
        <v>5</v>
      </c>
      <c r="D4744">
        <v>21</v>
      </c>
      <c r="E4744" t="s">
        <v>30</v>
      </c>
      <c r="F4744" s="1" t="s">
        <v>14</v>
      </c>
      <c r="G4744" t="str">
        <f>VLOOKUP(A4744,Total!$A$1:$J$47,8,0)</f>
        <v>Upper: PU 100 | Sole: Plastic 100</v>
      </c>
      <c r="H4744" s="6">
        <f>VLOOKUP(A4744,Total!$A$1:$J$47,9,0)</f>
        <v>38</v>
      </c>
      <c r="I4744" s="5">
        <f t="shared" si="148"/>
        <v>45.22</v>
      </c>
      <c r="J4744" s="5">
        <f t="shared" si="149"/>
        <v>226.1</v>
      </c>
    </row>
    <row r="4745" spans="1:10" x14ac:dyDescent="0.25">
      <c r="A4745" t="s">
        <v>138</v>
      </c>
      <c r="B4745" t="s">
        <v>139</v>
      </c>
      <c r="C4745">
        <v>5</v>
      </c>
      <c r="D4745">
        <v>21</v>
      </c>
      <c r="E4745" t="s">
        <v>30</v>
      </c>
      <c r="F4745" s="1" t="s">
        <v>31</v>
      </c>
      <c r="G4745" t="str">
        <f>VLOOKUP(A4745,Total!$A$1:$J$47,8,0)</f>
        <v>Upper: PU 100 | Sole: Plastic 100</v>
      </c>
      <c r="H4745" s="6">
        <f>VLOOKUP(A4745,Total!$A$1:$J$47,9,0)</f>
        <v>38</v>
      </c>
      <c r="I4745" s="5">
        <f t="shared" si="148"/>
        <v>45.22</v>
      </c>
      <c r="J4745" s="5">
        <f t="shared" si="149"/>
        <v>226.1</v>
      </c>
    </row>
    <row r="4746" spans="1:10" x14ac:dyDescent="0.25">
      <c r="A4746" t="s">
        <v>138</v>
      </c>
      <c r="B4746" t="s">
        <v>139</v>
      </c>
      <c r="C4746">
        <v>5</v>
      </c>
      <c r="D4746">
        <v>21</v>
      </c>
      <c r="E4746" t="s">
        <v>30</v>
      </c>
      <c r="F4746" s="1" t="s">
        <v>20</v>
      </c>
      <c r="G4746" t="str">
        <f>VLOOKUP(A4746,Total!$A$1:$J$47,8,0)</f>
        <v>Upper: PU 100 | Sole: Plastic 100</v>
      </c>
      <c r="H4746" s="6">
        <f>VLOOKUP(A4746,Total!$A$1:$J$47,9,0)</f>
        <v>38</v>
      </c>
      <c r="I4746" s="5">
        <f t="shared" si="148"/>
        <v>45.22</v>
      </c>
      <c r="J4746" s="5">
        <f t="shared" si="149"/>
        <v>226.1</v>
      </c>
    </row>
    <row r="4747" spans="1:10" x14ac:dyDescent="0.25">
      <c r="A4747" t="s">
        <v>80</v>
      </c>
      <c r="B4747" t="s">
        <v>81</v>
      </c>
      <c r="C4747">
        <v>6</v>
      </c>
      <c r="D4747">
        <v>21</v>
      </c>
      <c r="E4747" t="s">
        <v>30</v>
      </c>
      <c r="F4747" s="1" t="s">
        <v>20</v>
      </c>
      <c r="G4747" t="str">
        <f>VLOOKUP(A4747,Total!$A$1:$J$47,8,0)</f>
        <v>Upper: PU 100 | Sole: Rubber 100</v>
      </c>
      <c r="H4747" s="6">
        <f>VLOOKUP(A4747,Total!$A$1:$J$47,9,0)</f>
        <v>50</v>
      </c>
      <c r="I4747" s="5">
        <f t="shared" si="148"/>
        <v>59.5</v>
      </c>
      <c r="J4747" s="5">
        <f t="shared" si="149"/>
        <v>357</v>
      </c>
    </row>
    <row r="4748" spans="1:10" x14ac:dyDescent="0.25">
      <c r="A4748" t="s">
        <v>138</v>
      </c>
      <c r="B4748" t="s">
        <v>139</v>
      </c>
      <c r="C4748">
        <v>5</v>
      </c>
      <c r="D4748">
        <v>21</v>
      </c>
      <c r="E4748" t="s">
        <v>30</v>
      </c>
      <c r="F4748" s="1" t="s">
        <v>147</v>
      </c>
      <c r="G4748" t="str">
        <f>VLOOKUP(A4748,Total!$A$1:$J$47,8,0)</f>
        <v>Upper: PU 100 | Sole: Plastic 100</v>
      </c>
      <c r="H4748" s="6">
        <f>VLOOKUP(A4748,Total!$A$1:$J$47,9,0)</f>
        <v>38</v>
      </c>
      <c r="I4748" s="5">
        <f t="shared" si="148"/>
        <v>45.22</v>
      </c>
      <c r="J4748" s="5">
        <f t="shared" si="149"/>
        <v>226.1</v>
      </c>
    </row>
    <row r="4749" spans="1:10" x14ac:dyDescent="0.25">
      <c r="A4749" t="s">
        <v>138</v>
      </c>
      <c r="B4749" t="s">
        <v>139</v>
      </c>
      <c r="C4749">
        <v>5</v>
      </c>
      <c r="D4749">
        <v>21</v>
      </c>
      <c r="E4749" t="s">
        <v>30</v>
      </c>
      <c r="F4749" s="1" t="s">
        <v>14</v>
      </c>
      <c r="G4749" t="str">
        <f>VLOOKUP(A4749,Total!$A$1:$J$47,8,0)</f>
        <v>Upper: PU 100 | Sole: Plastic 100</v>
      </c>
      <c r="H4749" s="6">
        <f>VLOOKUP(A4749,Total!$A$1:$J$47,9,0)</f>
        <v>38</v>
      </c>
      <c r="I4749" s="5">
        <f t="shared" si="148"/>
        <v>45.22</v>
      </c>
      <c r="J4749" s="5">
        <f t="shared" si="149"/>
        <v>226.1</v>
      </c>
    </row>
    <row r="4750" spans="1:10" x14ac:dyDescent="0.25">
      <c r="A4750" t="s">
        <v>120</v>
      </c>
      <c r="B4750" t="s">
        <v>121</v>
      </c>
      <c r="C4750">
        <v>4</v>
      </c>
      <c r="D4750">
        <v>21</v>
      </c>
      <c r="E4750" t="s">
        <v>30</v>
      </c>
      <c r="F4750" s="1" t="s">
        <v>147</v>
      </c>
      <c r="G4750" t="str">
        <f>VLOOKUP(A4750,Total!$A$1:$J$47,8,0)</f>
        <v>Upper-100% Polyester  sock-100% polyurethane outsole-TPR</v>
      </c>
      <c r="H4750" s="6">
        <f>VLOOKUP(A4750,Total!$A$1:$J$47,9,0)</f>
        <v>35</v>
      </c>
      <c r="I4750" s="5">
        <f t="shared" si="148"/>
        <v>41.65</v>
      </c>
      <c r="J4750" s="5">
        <f t="shared" si="149"/>
        <v>166.6</v>
      </c>
    </row>
    <row r="4751" spans="1:10" x14ac:dyDescent="0.25">
      <c r="A4751" t="s">
        <v>138</v>
      </c>
      <c r="B4751" t="s">
        <v>139</v>
      </c>
      <c r="C4751">
        <v>5</v>
      </c>
      <c r="D4751">
        <v>21</v>
      </c>
      <c r="E4751" t="s">
        <v>30</v>
      </c>
      <c r="F4751" s="1" t="s">
        <v>31</v>
      </c>
      <c r="G4751" t="str">
        <f>VLOOKUP(A4751,Total!$A$1:$J$47,8,0)</f>
        <v>Upper: PU 100 | Sole: Plastic 100</v>
      </c>
      <c r="H4751" s="6">
        <f>VLOOKUP(A4751,Total!$A$1:$J$47,9,0)</f>
        <v>38</v>
      </c>
      <c r="I4751" s="5">
        <f t="shared" si="148"/>
        <v>45.22</v>
      </c>
      <c r="J4751" s="5">
        <f t="shared" si="149"/>
        <v>226.1</v>
      </c>
    </row>
    <row r="4752" spans="1:10" x14ac:dyDescent="0.25">
      <c r="A4752" t="s">
        <v>138</v>
      </c>
      <c r="B4752" t="s">
        <v>139</v>
      </c>
      <c r="C4752">
        <v>5</v>
      </c>
      <c r="D4752">
        <v>21</v>
      </c>
      <c r="E4752" t="s">
        <v>30</v>
      </c>
      <c r="F4752" s="1" t="s">
        <v>147</v>
      </c>
      <c r="G4752" t="str">
        <f>VLOOKUP(A4752,Total!$A$1:$J$47,8,0)</f>
        <v>Upper: PU 100 | Sole: Plastic 100</v>
      </c>
      <c r="H4752" s="6">
        <f>VLOOKUP(A4752,Total!$A$1:$J$47,9,0)</f>
        <v>38</v>
      </c>
      <c r="I4752" s="5">
        <f t="shared" si="148"/>
        <v>45.22</v>
      </c>
      <c r="J4752" s="5">
        <f t="shared" si="149"/>
        <v>226.1</v>
      </c>
    </row>
    <row r="4753" spans="1:10" x14ac:dyDescent="0.25">
      <c r="A4753" t="s">
        <v>138</v>
      </c>
      <c r="B4753" t="s">
        <v>139</v>
      </c>
      <c r="C4753">
        <v>5</v>
      </c>
      <c r="D4753">
        <v>21</v>
      </c>
      <c r="E4753" t="s">
        <v>30</v>
      </c>
      <c r="F4753" s="1" t="s">
        <v>20</v>
      </c>
      <c r="G4753" t="str">
        <f>VLOOKUP(A4753,Total!$A$1:$J$47,8,0)</f>
        <v>Upper: PU 100 | Sole: Plastic 100</v>
      </c>
      <c r="H4753" s="6">
        <f>VLOOKUP(A4753,Total!$A$1:$J$47,9,0)</f>
        <v>38</v>
      </c>
      <c r="I4753" s="5">
        <f t="shared" si="148"/>
        <v>45.22</v>
      </c>
      <c r="J4753" s="5">
        <f t="shared" si="149"/>
        <v>226.1</v>
      </c>
    </row>
    <row r="4754" spans="1:10" x14ac:dyDescent="0.25">
      <c r="A4754" t="s">
        <v>138</v>
      </c>
      <c r="B4754" t="s">
        <v>139</v>
      </c>
      <c r="C4754">
        <v>5</v>
      </c>
      <c r="D4754">
        <v>21</v>
      </c>
      <c r="E4754" t="s">
        <v>30</v>
      </c>
      <c r="F4754" s="1" t="s">
        <v>148</v>
      </c>
      <c r="G4754" t="str">
        <f>VLOOKUP(A4754,Total!$A$1:$J$47,8,0)</f>
        <v>Upper: PU 100 | Sole: Plastic 100</v>
      </c>
      <c r="H4754" s="6">
        <f>VLOOKUP(A4754,Total!$A$1:$J$47,9,0)</f>
        <v>38</v>
      </c>
      <c r="I4754" s="5">
        <f t="shared" si="148"/>
        <v>45.22</v>
      </c>
      <c r="J4754" s="5">
        <f t="shared" si="149"/>
        <v>226.1</v>
      </c>
    </row>
    <row r="4755" spans="1:10" x14ac:dyDescent="0.25">
      <c r="A4755" t="s">
        <v>138</v>
      </c>
      <c r="B4755" t="s">
        <v>139</v>
      </c>
      <c r="C4755">
        <v>5</v>
      </c>
      <c r="D4755">
        <v>21</v>
      </c>
      <c r="E4755" t="s">
        <v>30</v>
      </c>
      <c r="F4755" s="1" t="s">
        <v>20</v>
      </c>
      <c r="G4755" t="str">
        <f>VLOOKUP(A4755,Total!$A$1:$J$47,8,0)</f>
        <v>Upper: PU 100 | Sole: Plastic 100</v>
      </c>
      <c r="H4755" s="6">
        <f>VLOOKUP(A4755,Total!$A$1:$J$47,9,0)</f>
        <v>38</v>
      </c>
      <c r="I4755" s="5">
        <f t="shared" si="148"/>
        <v>45.22</v>
      </c>
      <c r="J4755" s="5">
        <f t="shared" si="149"/>
        <v>226.1</v>
      </c>
    </row>
    <row r="4756" spans="1:10" x14ac:dyDescent="0.25">
      <c r="A4756" t="s">
        <v>80</v>
      </c>
      <c r="B4756" t="s">
        <v>81</v>
      </c>
      <c r="C4756">
        <v>6</v>
      </c>
      <c r="D4756">
        <v>21</v>
      </c>
      <c r="E4756" t="s">
        <v>30</v>
      </c>
      <c r="F4756" s="1" t="s">
        <v>14</v>
      </c>
      <c r="G4756" t="str">
        <f>VLOOKUP(A4756,Total!$A$1:$J$47,8,0)</f>
        <v>Upper: PU 100 | Sole: Rubber 100</v>
      </c>
      <c r="H4756" s="6">
        <f>VLOOKUP(A4756,Total!$A$1:$J$47,9,0)</f>
        <v>50</v>
      </c>
      <c r="I4756" s="5">
        <f t="shared" si="148"/>
        <v>59.5</v>
      </c>
      <c r="J4756" s="5">
        <f t="shared" si="149"/>
        <v>357</v>
      </c>
    </row>
    <row r="4757" spans="1:10" x14ac:dyDescent="0.25">
      <c r="A4757" t="s">
        <v>63</v>
      </c>
      <c r="B4757" t="s">
        <v>64</v>
      </c>
      <c r="C4757">
        <v>4</v>
      </c>
      <c r="D4757">
        <v>21</v>
      </c>
      <c r="E4757" t="s">
        <v>30</v>
      </c>
      <c r="F4757" s="1" t="s">
        <v>20</v>
      </c>
      <c r="G4757" t="str">
        <f>VLOOKUP(A4757,Total!$A$1:$J$47,8,0)</f>
        <v>Upper: Synthetic Leather Materials Lining And Sock: Synthetic Materials Outer: Other Synthetic Mater</v>
      </c>
      <c r="H4757" s="6">
        <f>VLOOKUP(A4757,Total!$A$1:$J$47,9,0)</f>
        <v>55</v>
      </c>
      <c r="I4757" s="5">
        <f t="shared" si="148"/>
        <v>65.45</v>
      </c>
      <c r="J4757" s="5">
        <f t="shared" si="149"/>
        <v>261.8</v>
      </c>
    </row>
    <row r="4758" spans="1:10" x14ac:dyDescent="0.25">
      <c r="A4758" t="s">
        <v>120</v>
      </c>
      <c r="B4758" t="s">
        <v>121</v>
      </c>
      <c r="C4758">
        <v>4</v>
      </c>
      <c r="D4758">
        <v>21</v>
      </c>
      <c r="E4758" t="s">
        <v>30</v>
      </c>
      <c r="F4758" s="1" t="s">
        <v>20</v>
      </c>
      <c r="G4758" t="str">
        <f>VLOOKUP(A4758,Total!$A$1:$J$47,8,0)</f>
        <v>Upper-100% Polyester  sock-100% polyurethane outsole-TPR</v>
      </c>
      <c r="H4758" s="6">
        <f>VLOOKUP(A4758,Total!$A$1:$J$47,9,0)</f>
        <v>35</v>
      </c>
      <c r="I4758" s="5">
        <f t="shared" si="148"/>
        <v>41.65</v>
      </c>
      <c r="J4758" s="5">
        <f t="shared" si="149"/>
        <v>166.6</v>
      </c>
    </row>
    <row r="4759" spans="1:10" x14ac:dyDescent="0.25">
      <c r="A4759" t="s">
        <v>63</v>
      </c>
      <c r="B4759" t="s">
        <v>64</v>
      </c>
      <c r="C4759">
        <v>4</v>
      </c>
      <c r="D4759">
        <v>21</v>
      </c>
      <c r="E4759" t="s">
        <v>30</v>
      </c>
      <c r="F4759" s="1" t="s">
        <v>147</v>
      </c>
      <c r="G4759" t="str">
        <f>VLOOKUP(A4759,Total!$A$1:$J$47,8,0)</f>
        <v>Upper: Synthetic Leather Materials Lining And Sock: Synthetic Materials Outer: Other Synthetic Mater</v>
      </c>
      <c r="H4759" s="6">
        <f>VLOOKUP(A4759,Total!$A$1:$J$47,9,0)</f>
        <v>55</v>
      </c>
      <c r="I4759" s="5">
        <f t="shared" si="148"/>
        <v>65.45</v>
      </c>
      <c r="J4759" s="5">
        <f t="shared" si="149"/>
        <v>261.8</v>
      </c>
    </row>
    <row r="4760" spans="1:10" x14ac:dyDescent="0.25">
      <c r="A4760" t="s">
        <v>80</v>
      </c>
      <c r="B4760" t="s">
        <v>81</v>
      </c>
      <c r="C4760">
        <v>6</v>
      </c>
      <c r="D4760">
        <v>21</v>
      </c>
      <c r="E4760" t="s">
        <v>30</v>
      </c>
      <c r="F4760" s="1" t="s">
        <v>147</v>
      </c>
      <c r="G4760" t="str">
        <f>VLOOKUP(A4760,Total!$A$1:$J$47,8,0)</f>
        <v>Upper: PU 100 | Sole: Rubber 100</v>
      </c>
      <c r="H4760" s="6">
        <f>VLOOKUP(A4760,Total!$A$1:$J$47,9,0)</f>
        <v>50</v>
      </c>
      <c r="I4760" s="5">
        <f t="shared" si="148"/>
        <v>59.5</v>
      </c>
      <c r="J4760" s="5">
        <f t="shared" si="149"/>
        <v>357</v>
      </c>
    </row>
    <row r="4761" spans="1:10" x14ac:dyDescent="0.25">
      <c r="A4761" t="s">
        <v>105</v>
      </c>
      <c r="B4761" t="s">
        <v>106</v>
      </c>
      <c r="C4761">
        <v>2</v>
      </c>
      <c r="D4761">
        <v>21</v>
      </c>
      <c r="E4761" t="s">
        <v>30</v>
      </c>
      <c r="F4761" s="1" t="s">
        <v>20</v>
      </c>
      <c r="G4761" t="str">
        <f>VLOOKUP(A4761,Total!$A$1:$J$47,8,0)</f>
        <v>Upper: PU 100 | Sole: Rubber 100</v>
      </c>
      <c r="H4761" s="6">
        <f>VLOOKUP(A4761,Total!$A$1:$J$47,9,0)</f>
        <v>50</v>
      </c>
      <c r="I4761" s="5">
        <f t="shared" si="148"/>
        <v>59.5</v>
      </c>
      <c r="J4761" s="5">
        <f t="shared" si="149"/>
        <v>119</v>
      </c>
    </row>
    <row r="4762" spans="1:10" x14ac:dyDescent="0.25">
      <c r="A4762" t="s">
        <v>94</v>
      </c>
      <c r="B4762" t="s">
        <v>95</v>
      </c>
      <c r="C4762">
        <v>7</v>
      </c>
      <c r="D4762">
        <v>22</v>
      </c>
      <c r="E4762" t="s">
        <v>30</v>
      </c>
      <c r="F4762" s="1" t="s">
        <v>20</v>
      </c>
      <c r="G4762" t="str">
        <f>VLOOKUP(A4762,Total!$A$1:$J$47,8,0)</f>
        <v>Upper: PU 100 | Sole: Rubber 100</v>
      </c>
      <c r="H4762" s="6">
        <f>VLOOKUP(A4762,Total!$A$1:$J$47,9,0)</f>
        <v>50</v>
      </c>
      <c r="I4762" s="5">
        <f t="shared" si="148"/>
        <v>59.5</v>
      </c>
      <c r="J4762" s="5">
        <f t="shared" si="149"/>
        <v>416.5</v>
      </c>
    </row>
    <row r="4763" spans="1:10" x14ac:dyDescent="0.25">
      <c r="A4763" t="s">
        <v>114</v>
      </c>
      <c r="B4763" t="s">
        <v>115</v>
      </c>
      <c r="C4763">
        <v>4</v>
      </c>
      <c r="D4763">
        <v>22</v>
      </c>
      <c r="E4763" t="s">
        <v>30</v>
      </c>
      <c r="F4763" s="1" t="s">
        <v>147</v>
      </c>
      <c r="G4763" t="str">
        <f>VLOOKUP(A4763,Total!$A$1:$J$47,8,0)</f>
        <v>Upper: PU 100 | Sole: Rubber 100</v>
      </c>
      <c r="H4763" s="6">
        <f>VLOOKUP(A4763,Total!$A$1:$J$47,9,0)</f>
        <v>60</v>
      </c>
      <c r="I4763" s="5">
        <f t="shared" si="148"/>
        <v>71.399999999999991</v>
      </c>
      <c r="J4763" s="5">
        <f t="shared" si="149"/>
        <v>285.59999999999997</v>
      </c>
    </row>
    <row r="4764" spans="1:10" x14ac:dyDescent="0.25">
      <c r="A4764" t="s">
        <v>126</v>
      </c>
      <c r="B4764" t="s">
        <v>127</v>
      </c>
      <c r="C4764">
        <v>5</v>
      </c>
      <c r="D4764">
        <v>22</v>
      </c>
      <c r="E4764" t="s">
        <v>30</v>
      </c>
      <c r="F4764" s="1" t="s">
        <v>147</v>
      </c>
      <c r="G4764" t="str">
        <f>VLOOKUP(A4764,Total!$A$1:$J$47,8,0)</f>
        <v>Upper: PU 100 | Sole: Rubber 100</v>
      </c>
      <c r="H4764" s="6">
        <f>VLOOKUP(A4764,Total!$A$1:$J$47,9,0)</f>
        <v>38</v>
      </c>
      <c r="I4764" s="5">
        <f t="shared" si="148"/>
        <v>45.22</v>
      </c>
      <c r="J4764" s="5">
        <f t="shared" si="149"/>
        <v>226.1</v>
      </c>
    </row>
    <row r="4765" spans="1:10" x14ac:dyDescent="0.25">
      <c r="A4765" t="s">
        <v>138</v>
      </c>
      <c r="B4765" t="s">
        <v>139</v>
      </c>
      <c r="C4765">
        <v>5</v>
      </c>
      <c r="D4765">
        <v>22</v>
      </c>
      <c r="E4765" t="s">
        <v>30</v>
      </c>
      <c r="F4765" s="1" t="s">
        <v>20</v>
      </c>
      <c r="G4765" t="str">
        <f>VLOOKUP(A4765,Total!$A$1:$J$47,8,0)</f>
        <v>Upper: PU 100 | Sole: Plastic 100</v>
      </c>
      <c r="H4765" s="6">
        <f>VLOOKUP(A4765,Total!$A$1:$J$47,9,0)</f>
        <v>38</v>
      </c>
      <c r="I4765" s="5">
        <f t="shared" si="148"/>
        <v>45.22</v>
      </c>
      <c r="J4765" s="5">
        <f t="shared" si="149"/>
        <v>226.1</v>
      </c>
    </row>
    <row r="4766" spans="1:10" x14ac:dyDescent="0.25">
      <c r="A4766" t="s">
        <v>87</v>
      </c>
      <c r="B4766" t="s">
        <v>88</v>
      </c>
      <c r="C4766">
        <v>10</v>
      </c>
      <c r="D4766">
        <v>22</v>
      </c>
      <c r="E4766" t="s">
        <v>30</v>
      </c>
      <c r="F4766" s="1" t="s">
        <v>14</v>
      </c>
      <c r="G4766" t="str">
        <f>VLOOKUP(A4766,Total!$A$1:$J$47,8,0)</f>
        <v>Upper: Polyester 100 | Sole: PVC 100</v>
      </c>
      <c r="H4766" s="6">
        <f>VLOOKUP(A4766,Total!$A$1:$J$47,9,0)</f>
        <v>36</v>
      </c>
      <c r="I4766" s="5">
        <f t="shared" si="148"/>
        <v>42.839999999999996</v>
      </c>
      <c r="J4766" s="5">
        <f t="shared" si="149"/>
        <v>428.4</v>
      </c>
    </row>
    <row r="4767" spans="1:10" x14ac:dyDescent="0.25">
      <c r="A4767" t="s">
        <v>85</v>
      </c>
      <c r="B4767" t="s">
        <v>86</v>
      </c>
      <c r="C4767">
        <v>8</v>
      </c>
      <c r="D4767">
        <v>22</v>
      </c>
      <c r="E4767" t="s">
        <v>30</v>
      </c>
      <c r="F4767" s="1" t="s">
        <v>148</v>
      </c>
      <c r="G4767" t="str">
        <f>VLOOKUP(A4767,Total!$A$1:$J$47,8,0)</f>
        <v>Upper: Polyester 100 | Sole: PVC 100</v>
      </c>
      <c r="H4767" s="6">
        <f>VLOOKUP(A4767,Total!$A$1:$J$47,9,0)</f>
        <v>50</v>
      </c>
      <c r="I4767" s="5">
        <f t="shared" si="148"/>
        <v>59.5</v>
      </c>
      <c r="J4767" s="5">
        <f t="shared" si="149"/>
        <v>476</v>
      </c>
    </row>
    <row r="4768" spans="1:10" x14ac:dyDescent="0.25">
      <c r="A4768" t="s">
        <v>85</v>
      </c>
      <c r="B4768" t="s">
        <v>86</v>
      </c>
      <c r="C4768">
        <v>8</v>
      </c>
      <c r="D4768">
        <v>22</v>
      </c>
      <c r="E4768" t="s">
        <v>30</v>
      </c>
      <c r="F4768" s="1" t="s">
        <v>148</v>
      </c>
      <c r="G4768" t="str">
        <f>VLOOKUP(A4768,Total!$A$1:$J$47,8,0)</f>
        <v>Upper: Polyester 100 | Sole: PVC 100</v>
      </c>
      <c r="H4768" s="6">
        <f>VLOOKUP(A4768,Total!$A$1:$J$47,9,0)</f>
        <v>50</v>
      </c>
      <c r="I4768" s="5">
        <f t="shared" si="148"/>
        <v>59.5</v>
      </c>
      <c r="J4768" s="5">
        <f t="shared" si="149"/>
        <v>476</v>
      </c>
    </row>
    <row r="4769" spans="1:10" x14ac:dyDescent="0.25">
      <c r="A4769" t="s">
        <v>75</v>
      </c>
      <c r="B4769" t="s">
        <v>76</v>
      </c>
      <c r="C4769">
        <v>8</v>
      </c>
      <c r="D4769">
        <v>22</v>
      </c>
      <c r="E4769" t="s">
        <v>30</v>
      </c>
      <c r="F4769" s="1" t="s">
        <v>147</v>
      </c>
      <c r="G4769" t="str">
        <f>VLOOKUP(A4769,Total!$A$1:$J$47,8,0)</f>
        <v>Upper: Polyester 100 | Sole: PVC 100</v>
      </c>
      <c r="H4769" s="6">
        <f>VLOOKUP(A4769,Total!$A$1:$J$47,9,0)</f>
        <v>30</v>
      </c>
      <c r="I4769" s="5">
        <f t="shared" si="148"/>
        <v>35.699999999999996</v>
      </c>
      <c r="J4769" s="5">
        <f t="shared" si="149"/>
        <v>285.59999999999997</v>
      </c>
    </row>
    <row r="4770" spans="1:10" x14ac:dyDescent="0.25">
      <c r="A4770" t="s">
        <v>75</v>
      </c>
      <c r="B4770" t="s">
        <v>76</v>
      </c>
      <c r="C4770">
        <v>1</v>
      </c>
      <c r="D4770">
        <v>22</v>
      </c>
      <c r="E4770" t="s">
        <v>30</v>
      </c>
      <c r="F4770" s="1" t="s">
        <v>20</v>
      </c>
      <c r="G4770" t="str">
        <f>VLOOKUP(A4770,Total!$A$1:$J$47,8,0)</f>
        <v>Upper: Polyester 100 | Sole: PVC 100</v>
      </c>
      <c r="H4770" s="6">
        <f>VLOOKUP(A4770,Total!$A$1:$J$47,9,0)</f>
        <v>30</v>
      </c>
      <c r="I4770" s="5">
        <f t="shared" si="148"/>
        <v>35.699999999999996</v>
      </c>
      <c r="J4770" s="5">
        <f t="shared" si="149"/>
        <v>35.699999999999996</v>
      </c>
    </row>
    <row r="4771" spans="1:10" x14ac:dyDescent="0.25">
      <c r="A4771" t="s">
        <v>75</v>
      </c>
      <c r="B4771" t="s">
        <v>76</v>
      </c>
      <c r="C4771">
        <v>5</v>
      </c>
      <c r="D4771">
        <v>22</v>
      </c>
      <c r="E4771" t="s">
        <v>30</v>
      </c>
      <c r="F4771" s="1" t="s">
        <v>22</v>
      </c>
      <c r="G4771" t="str">
        <f>VLOOKUP(A4771,Total!$A$1:$J$47,8,0)</f>
        <v>Upper: Polyester 100 | Sole: PVC 100</v>
      </c>
      <c r="H4771" s="6">
        <f>VLOOKUP(A4771,Total!$A$1:$J$47,9,0)</f>
        <v>30</v>
      </c>
      <c r="I4771" s="5">
        <f t="shared" si="148"/>
        <v>35.699999999999996</v>
      </c>
      <c r="J4771" s="5">
        <f t="shared" si="149"/>
        <v>178.49999999999997</v>
      </c>
    </row>
    <row r="4772" spans="1:10" x14ac:dyDescent="0.25">
      <c r="A4772" t="s">
        <v>75</v>
      </c>
      <c r="B4772" t="s">
        <v>76</v>
      </c>
      <c r="C4772">
        <v>8</v>
      </c>
      <c r="D4772">
        <v>22</v>
      </c>
      <c r="E4772" t="s">
        <v>30</v>
      </c>
      <c r="F4772" s="1" t="s">
        <v>148</v>
      </c>
      <c r="G4772" t="str">
        <f>VLOOKUP(A4772,Total!$A$1:$J$47,8,0)</f>
        <v>Upper: Polyester 100 | Sole: PVC 100</v>
      </c>
      <c r="H4772" s="6">
        <f>VLOOKUP(A4772,Total!$A$1:$J$47,9,0)</f>
        <v>30</v>
      </c>
      <c r="I4772" s="5">
        <f t="shared" si="148"/>
        <v>35.699999999999996</v>
      </c>
      <c r="J4772" s="5">
        <f t="shared" si="149"/>
        <v>285.59999999999997</v>
      </c>
    </row>
    <row r="4773" spans="1:10" x14ac:dyDescent="0.25">
      <c r="A4773" t="s">
        <v>130</v>
      </c>
      <c r="B4773" t="s">
        <v>131</v>
      </c>
      <c r="C4773">
        <v>10</v>
      </c>
      <c r="D4773">
        <v>22</v>
      </c>
      <c r="E4773" t="s">
        <v>30</v>
      </c>
      <c r="F4773" s="1" t="s">
        <v>31</v>
      </c>
      <c r="G4773" t="str">
        <f>VLOOKUP(A4773,Total!$A$1:$J$47,8,0)</f>
        <v>Upper: PU 100 | Sole: Rubber 100</v>
      </c>
      <c r="H4773" s="6">
        <f>VLOOKUP(A4773,Total!$A$1:$J$47,9,0)</f>
        <v>30</v>
      </c>
      <c r="I4773" s="5">
        <f t="shared" si="148"/>
        <v>35.699999999999996</v>
      </c>
      <c r="J4773" s="5">
        <f t="shared" si="149"/>
        <v>356.99999999999994</v>
      </c>
    </row>
    <row r="4774" spans="1:10" x14ac:dyDescent="0.25">
      <c r="A4774" t="s">
        <v>130</v>
      </c>
      <c r="B4774" t="s">
        <v>131</v>
      </c>
      <c r="C4774">
        <v>10</v>
      </c>
      <c r="D4774">
        <v>22</v>
      </c>
      <c r="E4774" t="s">
        <v>30</v>
      </c>
      <c r="F4774" s="1" t="s">
        <v>22</v>
      </c>
      <c r="G4774" t="str">
        <f>VLOOKUP(A4774,Total!$A$1:$J$47,8,0)</f>
        <v>Upper: PU 100 | Sole: Rubber 100</v>
      </c>
      <c r="H4774" s="6">
        <f>VLOOKUP(A4774,Total!$A$1:$J$47,9,0)</f>
        <v>30</v>
      </c>
      <c r="I4774" s="5">
        <f t="shared" si="148"/>
        <v>35.699999999999996</v>
      </c>
      <c r="J4774" s="5">
        <f t="shared" si="149"/>
        <v>356.99999999999994</v>
      </c>
    </row>
    <row r="4775" spans="1:10" x14ac:dyDescent="0.25">
      <c r="A4775" t="s">
        <v>120</v>
      </c>
      <c r="B4775" t="s">
        <v>121</v>
      </c>
      <c r="C4775">
        <v>4</v>
      </c>
      <c r="D4775">
        <v>22</v>
      </c>
      <c r="E4775" t="s">
        <v>30</v>
      </c>
      <c r="F4775" s="1" t="s">
        <v>22</v>
      </c>
      <c r="G4775" t="str">
        <f>VLOOKUP(A4775,Total!$A$1:$J$47,8,0)</f>
        <v>Upper-100% Polyester  sock-100% polyurethane outsole-TPR</v>
      </c>
      <c r="H4775" s="6">
        <f>VLOOKUP(A4775,Total!$A$1:$J$47,9,0)</f>
        <v>35</v>
      </c>
      <c r="I4775" s="5">
        <f t="shared" si="148"/>
        <v>41.65</v>
      </c>
      <c r="J4775" s="5">
        <f t="shared" si="149"/>
        <v>166.6</v>
      </c>
    </row>
    <row r="4776" spans="1:10" x14ac:dyDescent="0.25">
      <c r="A4776" t="s">
        <v>138</v>
      </c>
      <c r="B4776" t="s">
        <v>139</v>
      </c>
      <c r="C4776">
        <v>5</v>
      </c>
      <c r="D4776">
        <v>22</v>
      </c>
      <c r="E4776" t="s">
        <v>30</v>
      </c>
      <c r="F4776" s="1" t="s">
        <v>20</v>
      </c>
      <c r="G4776" t="str">
        <f>VLOOKUP(A4776,Total!$A$1:$J$47,8,0)</f>
        <v>Upper: PU 100 | Sole: Plastic 100</v>
      </c>
      <c r="H4776" s="6">
        <f>VLOOKUP(A4776,Total!$A$1:$J$47,9,0)</f>
        <v>38</v>
      </c>
      <c r="I4776" s="5">
        <f t="shared" si="148"/>
        <v>45.22</v>
      </c>
      <c r="J4776" s="5">
        <f t="shared" si="149"/>
        <v>226.1</v>
      </c>
    </row>
    <row r="4777" spans="1:10" x14ac:dyDescent="0.25">
      <c r="A4777" t="s">
        <v>80</v>
      </c>
      <c r="B4777" t="s">
        <v>81</v>
      </c>
      <c r="C4777">
        <v>6</v>
      </c>
      <c r="D4777">
        <v>22</v>
      </c>
      <c r="E4777" t="s">
        <v>30</v>
      </c>
      <c r="F4777" s="1" t="s">
        <v>147</v>
      </c>
      <c r="G4777" t="str">
        <f>VLOOKUP(A4777,Total!$A$1:$J$47,8,0)</f>
        <v>Upper: PU 100 | Sole: Rubber 100</v>
      </c>
      <c r="H4777" s="6">
        <f>VLOOKUP(A4777,Total!$A$1:$J$47,9,0)</f>
        <v>50</v>
      </c>
      <c r="I4777" s="5">
        <f t="shared" si="148"/>
        <v>59.5</v>
      </c>
      <c r="J4777" s="5">
        <f t="shared" si="149"/>
        <v>357</v>
      </c>
    </row>
    <row r="4778" spans="1:10" x14ac:dyDescent="0.25">
      <c r="A4778" t="s">
        <v>80</v>
      </c>
      <c r="B4778" t="s">
        <v>81</v>
      </c>
      <c r="C4778">
        <v>6</v>
      </c>
      <c r="D4778">
        <v>22</v>
      </c>
      <c r="E4778" t="s">
        <v>30</v>
      </c>
      <c r="F4778" s="1" t="s">
        <v>148</v>
      </c>
      <c r="G4778" t="str">
        <f>VLOOKUP(A4778,Total!$A$1:$J$47,8,0)</f>
        <v>Upper: PU 100 | Sole: Rubber 100</v>
      </c>
      <c r="H4778" s="6">
        <f>VLOOKUP(A4778,Total!$A$1:$J$47,9,0)</f>
        <v>50</v>
      </c>
      <c r="I4778" s="5">
        <f t="shared" si="148"/>
        <v>59.5</v>
      </c>
      <c r="J4778" s="5">
        <f t="shared" si="149"/>
        <v>357</v>
      </c>
    </row>
    <row r="4779" spans="1:10" x14ac:dyDescent="0.25">
      <c r="A4779" t="s">
        <v>63</v>
      </c>
      <c r="B4779" t="s">
        <v>64</v>
      </c>
      <c r="C4779">
        <v>4</v>
      </c>
      <c r="D4779">
        <v>22</v>
      </c>
      <c r="E4779" t="s">
        <v>30</v>
      </c>
      <c r="F4779" s="1" t="s">
        <v>147</v>
      </c>
      <c r="G4779" t="str">
        <f>VLOOKUP(A4779,Total!$A$1:$J$47,8,0)</f>
        <v>Upper: Synthetic Leather Materials Lining And Sock: Synthetic Materials Outer: Other Synthetic Mater</v>
      </c>
      <c r="H4779" s="6">
        <f>VLOOKUP(A4779,Total!$A$1:$J$47,9,0)</f>
        <v>55</v>
      </c>
      <c r="I4779" s="5">
        <f t="shared" si="148"/>
        <v>65.45</v>
      </c>
      <c r="J4779" s="5">
        <f t="shared" si="149"/>
        <v>261.8</v>
      </c>
    </row>
    <row r="4780" spans="1:10" x14ac:dyDescent="0.25">
      <c r="A4780" t="s">
        <v>80</v>
      </c>
      <c r="B4780" t="s">
        <v>81</v>
      </c>
      <c r="C4780">
        <v>6</v>
      </c>
      <c r="D4780">
        <v>22</v>
      </c>
      <c r="E4780" t="s">
        <v>30</v>
      </c>
      <c r="F4780" s="1" t="s">
        <v>20</v>
      </c>
      <c r="G4780" t="str">
        <f>VLOOKUP(A4780,Total!$A$1:$J$47,8,0)</f>
        <v>Upper: PU 100 | Sole: Rubber 100</v>
      </c>
      <c r="H4780" s="6">
        <f>VLOOKUP(A4780,Total!$A$1:$J$47,9,0)</f>
        <v>50</v>
      </c>
      <c r="I4780" s="5">
        <f t="shared" si="148"/>
        <v>59.5</v>
      </c>
      <c r="J4780" s="5">
        <f t="shared" si="149"/>
        <v>357</v>
      </c>
    </row>
    <row r="4781" spans="1:10" x14ac:dyDescent="0.25">
      <c r="A4781" t="s">
        <v>63</v>
      </c>
      <c r="B4781" t="s">
        <v>64</v>
      </c>
      <c r="C4781">
        <v>4</v>
      </c>
      <c r="D4781">
        <v>22</v>
      </c>
      <c r="E4781" t="s">
        <v>30</v>
      </c>
      <c r="F4781" s="1" t="s">
        <v>20</v>
      </c>
      <c r="G4781" t="str">
        <f>VLOOKUP(A4781,Total!$A$1:$J$47,8,0)</f>
        <v>Upper: Synthetic Leather Materials Lining And Sock: Synthetic Materials Outer: Other Synthetic Mater</v>
      </c>
      <c r="H4781" s="6">
        <f>VLOOKUP(A4781,Total!$A$1:$J$47,9,0)</f>
        <v>55</v>
      </c>
      <c r="I4781" s="5">
        <f t="shared" si="148"/>
        <v>65.45</v>
      </c>
      <c r="J4781" s="5">
        <f t="shared" si="149"/>
        <v>261.8</v>
      </c>
    </row>
    <row r="4782" spans="1:10" x14ac:dyDescent="0.25">
      <c r="A4782" t="s">
        <v>120</v>
      </c>
      <c r="B4782" t="s">
        <v>121</v>
      </c>
      <c r="C4782">
        <v>4</v>
      </c>
      <c r="D4782">
        <v>22</v>
      </c>
      <c r="E4782" t="s">
        <v>30</v>
      </c>
      <c r="F4782" s="1" t="s">
        <v>147</v>
      </c>
      <c r="G4782" t="str">
        <f>VLOOKUP(A4782,Total!$A$1:$J$47,8,0)</f>
        <v>Upper-100% Polyester  sock-100% polyurethane outsole-TPR</v>
      </c>
      <c r="H4782" s="6">
        <f>VLOOKUP(A4782,Total!$A$1:$J$47,9,0)</f>
        <v>35</v>
      </c>
      <c r="I4782" s="5">
        <f t="shared" si="148"/>
        <v>41.65</v>
      </c>
      <c r="J4782" s="5">
        <f t="shared" si="149"/>
        <v>166.6</v>
      </c>
    </row>
    <row r="4783" spans="1:10" x14ac:dyDescent="0.25">
      <c r="A4783" t="s">
        <v>120</v>
      </c>
      <c r="B4783" t="s">
        <v>121</v>
      </c>
      <c r="C4783">
        <v>4</v>
      </c>
      <c r="D4783">
        <v>22</v>
      </c>
      <c r="E4783" t="s">
        <v>30</v>
      </c>
      <c r="F4783" s="1" t="s">
        <v>20</v>
      </c>
      <c r="G4783" t="str">
        <f>VLOOKUP(A4783,Total!$A$1:$J$47,8,0)</f>
        <v>Upper-100% Polyester  sock-100% polyurethane outsole-TPR</v>
      </c>
      <c r="H4783" s="6">
        <f>VLOOKUP(A4783,Total!$A$1:$J$47,9,0)</f>
        <v>35</v>
      </c>
      <c r="I4783" s="5">
        <f t="shared" si="148"/>
        <v>41.65</v>
      </c>
      <c r="J4783" s="5">
        <f t="shared" si="149"/>
        <v>166.6</v>
      </c>
    </row>
    <row r="4784" spans="1:10" x14ac:dyDescent="0.25">
      <c r="A4784" t="s">
        <v>63</v>
      </c>
      <c r="B4784" t="s">
        <v>64</v>
      </c>
      <c r="C4784">
        <v>4</v>
      </c>
      <c r="D4784">
        <v>22</v>
      </c>
      <c r="E4784" t="s">
        <v>30</v>
      </c>
      <c r="F4784" s="1" t="s">
        <v>147</v>
      </c>
      <c r="G4784" t="str">
        <f>VLOOKUP(A4784,Total!$A$1:$J$47,8,0)</f>
        <v>Upper: Synthetic Leather Materials Lining And Sock: Synthetic Materials Outer: Other Synthetic Mater</v>
      </c>
      <c r="H4784" s="6">
        <f>VLOOKUP(A4784,Total!$A$1:$J$47,9,0)</f>
        <v>55</v>
      </c>
      <c r="I4784" s="5">
        <f t="shared" si="148"/>
        <v>65.45</v>
      </c>
      <c r="J4784" s="5">
        <f t="shared" si="149"/>
        <v>261.8</v>
      </c>
    </row>
    <row r="4785" spans="1:10" x14ac:dyDescent="0.25">
      <c r="A4785" t="s">
        <v>114</v>
      </c>
      <c r="B4785" t="s">
        <v>115</v>
      </c>
      <c r="C4785">
        <v>4</v>
      </c>
      <c r="D4785">
        <v>22</v>
      </c>
      <c r="E4785" t="s">
        <v>30</v>
      </c>
      <c r="F4785" s="1" t="s">
        <v>20</v>
      </c>
      <c r="G4785" t="str">
        <f>VLOOKUP(A4785,Total!$A$1:$J$47,8,0)</f>
        <v>Upper: PU 100 | Sole: Rubber 100</v>
      </c>
      <c r="H4785" s="6">
        <f>VLOOKUP(A4785,Total!$A$1:$J$47,9,0)</f>
        <v>60</v>
      </c>
      <c r="I4785" s="5">
        <f t="shared" si="148"/>
        <v>71.399999999999991</v>
      </c>
      <c r="J4785" s="5">
        <f t="shared" si="149"/>
        <v>285.59999999999997</v>
      </c>
    </row>
    <row r="4786" spans="1:10" x14ac:dyDescent="0.25">
      <c r="A4786" t="s">
        <v>138</v>
      </c>
      <c r="B4786" t="s">
        <v>139</v>
      </c>
      <c r="C4786">
        <v>5</v>
      </c>
      <c r="D4786">
        <v>23</v>
      </c>
      <c r="E4786" t="s">
        <v>30</v>
      </c>
      <c r="F4786" s="1" t="s">
        <v>147</v>
      </c>
      <c r="G4786" t="str">
        <f>VLOOKUP(A4786,Total!$A$1:$J$47,8,0)</f>
        <v>Upper: PU 100 | Sole: Plastic 100</v>
      </c>
      <c r="H4786" s="6">
        <f>VLOOKUP(A4786,Total!$A$1:$J$47,9,0)</f>
        <v>38</v>
      </c>
      <c r="I4786" s="5">
        <f t="shared" si="148"/>
        <v>45.22</v>
      </c>
      <c r="J4786" s="5">
        <f t="shared" si="149"/>
        <v>226.1</v>
      </c>
    </row>
    <row r="4787" spans="1:10" x14ac:dyDescent="0.25">
      <c r="A4787" t="s">
        <v>138</v>
      </c>
      <c r="B4787" t="s">
        <v>139</v>
      </c>
      <c r="C4787">
        <v>5</v>
      </c>
      <c r="D4787">
        <v>23</v>
      </c>
      <c r="E4787" t="s">
        <v>30</v>
      </c>
      <c r="F4787" s="1" t="s">
        <v>20</v>
      </c>
      <c r="G4787" t="str">
        <f>VLOOKUP(A4787,Total!$A$1:$J$47,8,0)</f>
        <v>Upper: PU 100 | Sole: Plastic 100</v>
      </c>
      <c r="H4787" s="6">
        <f>VLOOKUP(A4787,Total!$A$1:$J$47,9,0)</f>
        <v>38</v>
      </c>
      <c r="I4787" s="5">
        <f t="shared" si="148"/>
        <v>45.22</v>
      </c>
      <c r="J4787" s="5">
        <f t="shared" si="149"/>
        <v>226.1</v>
      </c>
    </row>
    <row r="4788" spans="1:10" x14ac:dyDescent="0.25">
      <c r="A4788" t="s">
        <v>138</v>
      </c>
      <c r="B4788" t="s">
        <v>139</v>
      </c>
      <c r="C4788">
        <v>5</v>
      </c>
      <c r="D4788">
        <v>23</v>
      </c>
      <c r="E4788" t="s">
        <v>30</v>
      </c>
      <c r="F4788" s="1" t="s">
        <v>20</v>
      </c>
      <c r="G4788" t="str">
        <f>VLOOKUP(A4788,Total!$A$1:$J$47,8,0)</f>
        <v>Upper: PU 100 | Sole: Plastic 100</v>
      </c>
      <c r="H4788" s="6">
        <f>VLOOKUP(A4788,Total!$A$1:$J$47,9,0)</f>
        <v>38</v>
      </c>
      <c r="I4788" s="5">
        <f t="shared" si="148"/>
        <v>45.22</v>
      </c>
      <c r="J4788" s="5">
        <f t="shared" si="149"/>
        <v>226.1</v>
      </c>
    </row>
    <row r="4789" spans="1:10" x14ac:dyDescent="0.25">
      <c r="A4789" t="s">
        <v>138</v>
      </c>
      <c r="B4789" t="s">
        <v>139</v>
      </c>
      <c r="C4789">
        <v>5</v>
      </c>
      <c r="D4789">
        <v>23</v>
      </c>
      <c r="E4789" t="s">
        <v>30</v>
      </c>
      <c r="F4789" s="1" t="s">
        <v>147</v>
      </c>
      <c r="G4789" t="str">
        <f>VLOOKUP(A4789,Total!$A$1:$J$47,8,0)</f>
        <v>Upper: PU 100 | Sole: Plastic 100</v>
      </c>
      <c r="H4789" s="6">
        <f>VLOOKUP(A4789,Total!$A$1:$J$47,9,0)</f>
        <v>38</v>
      </c>
      <c r="I4789" s="5">
        <f t="shared" si="148"/>
        <v>45.22</v>
      </c>
      <c r="J4789" s="5">
        <f t="shared" si="149"/>
        <v>226.1</v>
      </c>
    </row>
    <row r="4790" spans="1:10" x14ac:dyDescent="0.25">
      <c r="A4790" t="s">
        <v>138</v>
      </c>
      <c r="B4790" t="s">
        <v>139</v>
      </c>
      <c r="C4790">
        <v>5</v>
      </c>
      <c r="D4790">
        <v>23</v>
      </c>
      <c r="E4790" t="s">
        <v>30</v>
      </c>
      <c r="F4790" s="1" t="s">
        <v>14</v>
      </c>
      <c r="G4790" t="str">
        <f>VLOOKUP(A4790,Total!$A$1:$J$47,8,0)</f>
        <v>Upper: PU 100 | Sole: Plastic 100</v>
      </c>
      <c r="H4790" s="6">
        <f>VLOOKUP(A4790,Total!$A$1:$J$47,9,0)</f>
        <v>38</v>
      </c>
      <c r="I4790" s="5">
        <f t="shared" si="148"/>
        <v>45.22</v>
      </c>
      <c r="J4790" s="5">
        <f t="shared" si="149"/>
        <v>226.1</v>
      </c>
    </row>
    <row r="4791" spans="1:10" x14ac:dyDescent="0.25">
      <c r="A4791" t="s">
        <v>80</v>
      </c>
      <c r="B4791" t="s">
        <v>81</v>
      </c>
      <c r="C4791">
        <v>6</v>
      </c>
      <c r="D4791">
        <v>23</v>
      </c>
      <c r="E4791" t="s">
        <v>30</v>
      </c>
      <c r="F4791" s="1" t="s">
        <v>148</v>
      </c>
      <c r="G4791" t="str">
        <f>VLOOKUP(A4791,Total!$A$1:$J$47,8,0)</f>
        <v>Upper: PU 100 | Sole: Rubber 100</v>
      </c>
      <c r="H4791" s="6">
        <f>VLOOKUP(A4791,Total!$A$1:$J$47,9,0)</f>
        <v>50</v>
      </c>
      <c r="I4791" s="5">
        <f t="shared" si="148"/>
        <v>59.5</v>
      </c>
      <c r="J4791" s="5">
        <f t="shared" si="149"/>
        <v>357</v>
      </c>
    </row>
    <row r="4792" spans="1:10" x14ac:dyDescent="0.25">
      <c r="A4792" t="s">
        <v>126</v>
      </c>
      <c r="B4792" t="s">
        <v>127</v>
      </c>
      <c r="C4792">
        <v>5</v>
      </c>
      <c r="D4792">
        <v>23</v>
      </c>
      <c r="E4792" t="s">
        <v>30</v>
      </c>
      <c r="F4792" s="1" t="s">
        <v>147</v>
      </c>
      <c r="G4792" t="str">
        <f>VLOOKUP(A4792,Total!$A$1:$J$47,8,0)</f>
        <v>Upper: PU 100 | Sole: Rubber 100</v>
      </c>
      <c r="H4792" s="6">
        <f>VLOOKUP(A4792,Total!$A$1:$J$47,9,0)</f>
        <v>38</v>
      </c>
      <c r="I4792" s="5">
        <f t="shared" si="148"/>
        <v>45.22</v>
      </c>
      <c r="J4792" s="5">
        <f t="shared" si="149"/>
        <v>226.1</v>
      </c>
    </row>
    <row r="4793" spans="1:10" x14ac:dyDescent="0.25">
      <c r="A4793" t="s">
        <v>126</v>
      </c>
      <c r="B4793" t="s">
        <v>127</v>
      </c>
      <c r="C4793">
        <v>5</v>
      </c>
      <c r="D4793">
        <v>23</v>
      </c>
      <c r="E4793" t="s">
        <v>30</v>
      </c>
      <c r="F4793" s="1" t="s">
        <v>147</v>
      </c>
      <c r="G4793" t="str">
        <f>VLOOKUP(A4793,Total!$A$1:$J$47,8,0)</f>
        <v>Upper: PU 100 | Sole: Rubber 100</v>
      </c>
      <c r="H4793" s="6">
        <f>VLOOKUP(A4793,Total!$A$1:$J$47,9,0)</f>
        <v>38</v>
      </c>
      <c r="I4793" s="5">
        <f t="shared" si="148"/>
        <v>45.22</v>
      </c>
      <c r="J4793" s="5">
        <f t="shared" si="149"/>
        <v>226.1</v>
      </c>
    </row>
    <row r="4794" spans="1:10" x14ac:dyDescent="0.25">
      <c r="A4794" t="s">
        <v>138</v>
      </c>
      <c r="B4794" t="s">
        <v>139</v>
      </c>
      <c r="C4794">
        <v>5</v>
      </c>
      <c r="D4794">
        <v>23</v>
      </c>
      <c r="E4794" t="s">
        <v>30</v>
      </c>
      <c r="F4794" s="1" t="s">
        <v>148</v>
      </c>
      <c r="G4794" t="str">
        <f>VLOOKUP(A4794,Total!$A$1:$J$47,8,0)</f>
        <v>Upper: PU 100 | Sole: Plastic 100</v>
      </c>
      <c r="H4794" s="6">
        <f>VLOOKUP(A4794,Total!$A$1:$J$47,9,0)</f>
        <v>38</v>
      </c>
      <c r="I4794" s="5">
        <f t="shared" si="148"/>
        <v>45.22</v>
      </c>
      <c r="J4794" s="5">
        <f t="shared" si="149"/>
        <v>226.1</v>
      </c>
    </row>
    <row r="4795" spans="1:10" x14ac:dyDescent="0.25">
      <c r="A4795" t="s">
        <v>126</v>
      </c>
      <c r="B4795" t="s">
        <v>127</v>
      </c>
      <c r="C4795">
        <v>5</v>
      </c>
      <c r="D4795">
        <v>23</v>
      </c>
      <c r="E4795" t="s">
        <v>30</v>
      </c>
      <c r="F4795" s="1" t="s">
        <v>20</v>
      </c>
      <c r="G4795" t="str">
        <f>VLOOKUP(A4795,Total!$A$1:$J$47,8,0)</f>
        <v>Upper: PU 100 | Sole: Rubber 100</v>
      </c>
      <c r="H4795" s="6">
        <f>VLOOKUP(A4795,Total!$A$1:$J$47,9,0)</f>
        <v>38</v>
      </c>
      <c r="I4795" s="5">
        <f t="shared" si="148"/>
        <v>45.22</v>
      </c>
      <c r="J4795" s="5">
        <f t="shared" si="149"/>
        <v>226.1</v>
      </c>
    </row>
    <row r="4796" spans="1:10" x14ac:dyDescent="0.25">
      <c r="A4796" t="s">
        <v>138</v>
      </c>
      <c r="B4796" t="s">
        <v>139</v>
      </c>
      <c r="C4796">
        <v>5</v>
      </c>
      <c r="D4796">
        <v>23</v>
      </c>
      <c r="E4796" t="s">
        <v>30</v>
      </c>
      <c r="F4796" s="1" t="s">
        <v>147</v>
      </c>
      <c r="G4796" t="str">
        <f>VLOOKUP(A4796,Total!$A$1:$J$47,8,0)</f>
        <v>Upper: PU 100 | Sole: Plastic 100</v>
      </c>
      <c r="H4796" s="6">
        <f>VLOOKUP(A4796,Total!$A$1:$J$47,9,0)</f>
        <v>38</v>
      </c>
      <c r="I4796" s="5">
        <f t="shared" si="148"/>
        <v>45.22</v>
      </c>
      <c r="J4796" s="5">
        <f t="shared" si="149"/>
        <v>226.1</v>
      </c>
    </row>
    <row r="4797" spans="1:10" x14ac:dyDescent="0.25">
      <c r="A4797" t="s">
        <v>138</v>
      </c>
      <c r="B4797" t="s">
        <v>139</v>
      </c>
      <c r="C4797">
        <v>5</v>
      </c>
      <c r="D4797">
        <v>23</v>
      </c>
      <c r="E4797" t="s">
        <v>30</v>
      </c>
      <c r="F4797" s="1" t="s">
        <v>148</v>
      </c>
      <c r="G4797" t="str">
        <f>VLOOKUP(A4797,Total!$A$1:$J$47,8,0)</f>
        <v>Upper: PU 100 | Sole: Plastic 100</v>
      </c>
      <c r="H4797" s="6">
        <f>VLOOKUP(A4797,Total!$A$1:$J$47,9,0)</f>
        <v>38</v>
      </c>
      <c r="I4797" s="5">
        <f t="shared" si="148"/>
        <v>45.22</v>
      </c>
      <c r="J4797" s="5">
        <f t="shared" si="149"/>
        <v>226.1</v>
      </c>
    </row>
    <row r="4798" spans="1:10" x14ac:dyDescent="0.25">
      <c r="A4798" t="s">
        <v>138</v>
      </c>
      <c r="B4798" t="s">
        <v>139</v>
      </c>
      <c r="C4798">
        <v>5</v>
      </c>
      <c r="D4798">
        <v>23</v>
      </c>
      <c r="E4798" t="s">
        <v>30</v>
      </c>
      <c r="F4798" s="1" t="s">
        <v>22</v>
      </c>
      <c r="G4798" t="str">
        <f>VLOOKUP(A4798,Total!$A$1:$J$47,8,0)</f>
        <v>Upper: PU 100 | Sole: Plastic 100</v>
      </c>
      <c r="H4798" s="6">
        <f>VLOOKUP(A4798,Total!$A$1:$J$47,9,0)</f>
        <v>38</v>
      </c>
      <c r="I4798" s="5">
        <f t="shared" si="148"/>
        <v>45.22</v>
      </c>
      <c r="J4798" s="5">
        <f t="shared" si="149"/>
        <v>226.1</v>
      </c>
    </row>
    <row r="4799" spans="1:10" x14ac:dyDescent="0.25">
      <c r="A4799" t="s">
        <v>138</v>
      </c>
      <c r="B4799" t="s">
        <v>139</v>
      </c>
      <c r="C4799">
        <v>5</v>
      </c>
      <c r="D4799">
        <v>23</v>
      </c>
      <c r="E4799" t="s">
        <v>30</v>
      </c>
      <c r="F4799" s="1" t="s">
        <v>20</v>
      </c>
      <c r="G4799" t="str">
        <f>VLOOKUP(A4799,Total!$A$1:$J$47,8,0)</f>
        <v>Upper: PU 100 | Sole: Plastic 100</v>
      </c>
      <c r="H4799" s="6">
        <f>VLOOKUP(A4799,Total!$A$1:$J$47,9,0)</f>
        <v>38</v>
      </c>
      <c r="I4799" s="5">
        <f t="shared" si="148"/>
        <v>45.22</v>
      </c>
      <c r="J4799" s="5">
        <f t="shared" si="149"/>
        <v>226.1</v>
      </c>
    </row>
    <row r="4800" spans="1:10" x14ac:dyDescent="0.25">
      <c r="A4800" t="s">
        <v>138</v>
      </c>
      <c r="B4800" t="s">
        <v>139</v>
      </c>
      <c r="C4800">
        <v>5</v>
      </c>
      <c r="D4800">
        <v>23</v>
      </c>
      <c r="E4800" t="s">
        <v>30</v>
      </c>
      <c r="F4800" s="1" t="s">
        <v>20</v>
      </c>
      <c r="G4800" t="str">
        <f>VLOOKUP(A4800,Total!$A$1:$J$47,8,0)</f>
        <v>Upper: PU 100 | Sole: Plastic 100</v>
      </c>
      <c r="H4800" s="6">
        <f>VLOOKUP(A4800,Total!$A$1:$J$47,9,0)</f>
        <v>38</v>
      </c>
      <c r="I4800" s="5">
        <f t="shared" si="148"/>
        <v>45.22</v>
      </c>
      <c r="J4800" s="5">
        <f t="shared" si="149"/>
        <v>226.1</v>
      </c>
    </row>
    <row r="4801" spans="1:10" x14ac:dyDescent="0.25">
      <c r="A4801" t="s">
        <v>138</v>
      </c>
      <c r="B4801" t="s">
        <v>139</v>
      </c>
      <c r="C4801">
        <v>5</v>
      </c>
      <c r="D4801">
        <v>23</v>
      </c>
      <c r="E4801" t="s">
        <v>30</v>
      </c>
      <c r="F4801" s="1" t="s">
        <v>148</v>
      </c>
      <c r="G4801" t="str">
        <f>VLOOKUP(A4801,Total!$A$1:$J$47,8,0)</f>
        <v>Upper: PU 100 | Sole: Plastic 100</v>
      </c>
      <c r="H4801" s="6">
        <f>VLOOKUP(A4801,Total!$A$1:$J$47,9,0)</f>
        <v>38</v>
      </c>
      <c r="I4801" s="5">
        <f t="shared" si="148"/>
        <v>45.22</v>
      </c>
      <c r="J4801" s="5">
        <f t="shared" si="149"/>
        <v>226.1</v>
      </c>
    </row>
    <row r="4802" spans="1:10" x14ac:dyDescent="0.25">
      <c r="A4802" t="s">
        <v>114</v>
      </c>
      <c r="B4802" t="s">
        <v>115</v>
      </c>
      <c r="C4802">
        <v>4</v>
      </c>
      <c r="D4802">
        <v>23</v>
      </c>
      <c r="E4802" t="s">
        <v>30</v>
      </c>
      <c r="F4802" s="1" t="s">
        <v>148</v>
      </c>
      <c r="G4802" t="str">
        <f>VLOOKUP(A4802,Total!$A$1:$J$47,8,0)</f>
        <v>Upper: PU 100 | Sole: Rubber 100</v>
      </c>
      <c r="H4802" s="6">
        <f>VLOOKUP(A4802,Total!$A$1:$J$47,9,0)</f>
        <v>60</v>
      </c>
      <c r="I4802" s="5">
        <f t="shared" si="148"/>
        <v>71.399999999999991</v>
      </c>
      <c r="J4802" s="5">
        <f t="shared" si="149"/>
        <v>285.59999999999997</v>
      </c>
    </row>
    <row r="4803" spans="1:10" x14ac:dyDescent="0.25">
      <c r="A4803" t="s">
        <v>138</v>
      </c>
      <c r="B4803" t="s">
        <v>139</v>
      </c>
      <c r="C4803">
        <v>5</v>
      </c>
      <c r="D4803">
        <v>23</v>
      </c>
      <c r="E4803" t="s">
        <v>30</v>
      </c>
      <c r="F4803" s="1" t="s">
        <v>22</v>
      </c>
      <c r="G4803" t="str">
        <f>VLOOKUP(A4803,Total!$A$1:$J$47,8,0)</f>
        <v>Upper: PU 100 | Sole: Plastic 100</v>
      </c>
      <c r="H4803" s="6">
        <f>VLOOKUP(A4803,Total!$A$1:$J$47,9,0)</f>
        <v>38</v>
      </c>
      <c r="I4803" s="5">
        <f t="shared" ref="I4803:I4866" si="150">H4803*1.19</f>
        <v>45.22</v>
      </c>
      <c r="J4803" s="5">
        <f t="shared" ref="J4803:J4866" si="151">I4803*C4803</f>
        <v>226.1</v>
      </c>
    </row>
    <row r="4804" spans="1:10" x14ac:dyDescent="0.25">
      <c r="A4804" t="s">
        <v>138</v>
      </c>
      <c r="B4804" t="s">
        <v>139</v>
      </c>
      <c r="C4804">
        <v>5</v>
      </c>
      <c r="D4804">
        <v>23</v>
      </c>
      <c r="E4804" t="s">
        <v>30</v>
      </c>
      <c r="F4804" s="1" t="s">
        <v>147</v>
      </c>
      <c r="G4804" t="str">
        <f>VLOOKUP(A4804,Total!$A$1:$J$47,8,0)</f>
        <v>Upper: PU 100 | Sole: Plastic 100</v>
      </c>
      <c r="H4804" s="6">
        <f>VLOOKUP(A4804,Total!$A$1:$J$47,9,0)</f>
        <v>38</v>
      </c>
      <c r="I4804" s="5">
        <f t="shared" si="150"/>
        <v>45.22</v>
      </c>
      <c r="J4804" s="5">
        <f t="shared" si="151"/>
        <v>226.1</v>
      </c>
    </row>
    <row r="4805" spans="1:10" x14ac:dyDescent="0.25">
      <c r="A4805" t="s">
        <v>138</v>
      </c>
      <c r="B4805" t="s">
        <v>139</v>
      </c>
      <c r="C4805">
        <v>5</v>
      </c>
      <c r="D4805">
        <v>23</v>
      </c>
      <c r="E4805" t="s">
        <v>30</v>
      </c>
      <c r="F4805" s="1" t="s">
        <v>20</v>
      </c>
      <c r="G4805" t="str">
        <f>VLOOKUP(A4805,Total!$A$1:$J$47,8,0)</f>
        <v>Upper: PU 100 | Sole: Plastic 100</v>
      </c>
      <c r="H4805" s="6">
        <f>VLOOKUP(A4805,Total!$A$1:$J$47,9,0)</f>
        <v>38</v>
      </c>
      <c r="I4805" s="5">
        <f t="shared" si="150"/>
        <v>45.22</v>
      </c>
      <c r="J4805" s="5">
        <f t="shared" si="151"/>
        <v>226.1</v>
      </c>
    </row>
    <row r="4806" spans="1:10" x14ac:dyDescent="0.25">
      <c r="A4806" t="s">
        <v>138</v>
      </c>
      <c r="B4806" t="s">
        <v>139</v>
      </c>
      <c r="C4806">
        <v>5</v>
      </c>
      <c r="D4806">
        <v>23</v>
      </c>
      <c r="E4806" t="s">
        <v>30</v>
      </c>
      <c r="F4806" s="1" t="s">
        <v>147</v>
      </c>
      <c r="G4806" t="str">
        <f>VLOOKUP(A4806,Total!$A$1:$J$47,8,0)</f>
        <v>Upper: PU 100 | Sole: Plastic 100</v>
      </c>
      <c r="H4806" s="6">
        <f>VLOOKUP(A4806,Total!$A$1:$J$47,9,0)</f>
        <v>38</v>
      </c>
      <c r="I4806" s="5">
        <f t="shared" si="150"/>
        <v>45.22</v>
      </c>
      <c r="J4806" s="5">
        <f t="shared" si="151"/>
        <v>226.1</v>
      </c>
    </row>
    <row r="4807" spans="1:10" x14ac:dyDescent="0.25">
      <c r="A4807" t="s">
        <v>138</v>
      </c>
      <c r="B4807" t="s">
        <v>139</v>
      </c>
      <c r="C4807">
        <v>5</v>
      </c>
      <c r="D4807">
        <v>23</v>
      </c>
      <c r="E4807" t="s">
        <v>30</v>
      </c>
      <c r="F4807" s="1" t="s">
        <v>20</v>
      </c>
      <c r="G4807" t="str">
        <f>VLOOKUP(A4807,Total!$A$1:$J$47,8,0)</f>
        <v>Upper: PU 100 | Sole: Plastic 100</v>
      </c>
      <c r="H4807" s="6">
        <f>VLOOKUP(A4807,Total!$A$1:$J$47,9,0)</f>
        <v>38</v>
      </c>
      <c r="I4807" s="5">
        <f t="shared" si="150"/>
        <v>45.22</v>
      </c>
      <c r="J4807" s="5">
        <f t="shared" si="151"/>
        <v>226.1</v>
      </c>
    </row>
    <row r="4808" spans="1:10" x14ac:dyDescent="0.25">
      <c r="A4808" t="s">
        <v>138</v>
      </c>
      <c r="B4808" t="s">
        <v>139</v>
      </c>
      <c r="C4808">
        <v>5</v>
      </c>
      <c r="D4808">
        <v>23</v>
      </c>
      <c r="E4808" t="s">
        <v>30</v>
      </c>
      <c r="F4808" s="1" t="s">
        <v>148</v>
      </c>
      <c r="G4808" t="str">
        <f>VLOOKUP(A4808,Total!$A$1:$J$47,8,0)</f>
        <v>Upper: PU 100 | Sole: Plastic 100</v>
      </c>
      <c r="H4808" s="6">
        <f>VLOOKUP(A4808,Total!$A$1:$J$47,9,0)</f>
        <v>38</v>
      </c>
      <c r="I4808" s="5">
        <f t="shared" si="150"/>
        <v>45.22</v>
      </c>
      <c r="J4808" s="5">
        <f t="shared" si="151"/>
        <v>226.1</v>
      </c>
    </row>
    <row r="4809" spans="1:10" x14ac:dyDescent="0.25">
      <c r="A4809" t="s">
        <v>138</v>
      </c>
      <c r="B4809" t="s">
        <v>139</v>
      </c>
      <c r="C4809">
        <v>5</v>
      </c>
      <c r="D4809">
        <v>23</v>
      </c>
      <c r="E4809" t="s">
        <v>30</v>
      </c>
      <c r="F4809" s="1" t="s">
        <v>148</v>
      </c>
      <c r="G4809" t="str">
        <f>VLOOKUP(A4809,Total!$A$1:$J$47,8,0)</f>
        <v>Upper: PU 100 | Sole: Plastic 100</v>
      </c>
      <c r="H4809" s="6">
        <f>VLOOKUP(A4809,Total!$A$1:$J$47,9,0)</f>
        <v>38</v>
      </c>
      <c r="I4809" s="5">
        <f t="shared" si="150"/>
        <v>45.22</v>
      </c>
      <c r="J4809" s="5">
        <f t="shared" si="151"/>
        <v>226.1</v>
      </c>
    </row>
    <row r="4810" spans="1:10" x14ac:dyDescent="0.25">
      <c r="A4810" t="s">
        <v>138</v>
      </c>
      <c r="B4810" t="s">
        <v>139</v>
      </c>
      <c r="C4810">
        <v>5</v>
      </c>
      <c r="D4810">
        <v>24</v>
      </c>
      <c r="E4810" t="s">
        <v>30</v>
      </c>
      <c r="F4810" s="1" t="s">
        <v>148</v>
      </c>
      <c r="G4810" t="str">
        <f>VLOOKUP(A4810,Total!$A$1:$J$47,8,0)</f>
        <v>Upper: PU 100 | Sole: Plastic 100</v>
      </c>
      <c r="H4810" s="6">
        <f>VLOOKUP(A4810,Total!$A$1:$J$47,9,0)</f>
        <v>38</v>
      </c>
      <c r="I4810" s="5">
        <f t="shared" si="150"/>
        <v>45.22</v>
      </c>
      <c r="J4810" s="5">
        <f t="shared" si="151"/>
        <v>226.1</v>
      </c>
    </row>
    <row r="4811" spans="1:10" x14ac:dyDescent="0.25">
      <c r="A4811" t="s">
        <v>138</v>
      </c>
      <c r="B4811" t="s">
        <v>139</v>
      </c>
      <c r="C4811">
        <v>5</v>
      </c>
      <c r="D4811">
        <v>24</v>
      </c>
      <c r="E4811" t="s">
        <v>30</v>
      </c>
      <c r="F4811" s="1" t="s">
        <v>22</v>
      </c>
      <c r="G4811" t="str">
        <f>VLOOKUP(A4811,Total!$A$1:$J$47,8,0)</f>
        <v>Upper: PU 100 | Sole: Plastic 100</v>
      </c>
      <c r="H4811" s="6">
        <f>VLOOKUP(A4811,Total!$A$1:$J$47,9,0)</f>
        <v>38</v>
      </c>
      <c r="I4811" s="5">
        <f t="shared" si="150"/>
        <v>45.22</v>
      </c>
      <c r="J4811" s="5">
        <f t="shared" si="151"/>
        <v>226.1</v>
      </c>
    </row>
    <row r="4812" spans="1:10" x14ac:dyDescent="0.25">
      <c r="A4812" t="s">
        <v>138</v>
      </c>
      <c r="B4812" t="s">
        <v>139</v>
      </c>
      <c r="C4812">
        <v>5</v>
      </c>
      <c r="D4812">
        <v>24</v>
      </c>
      <c r="E4812" t="s">
        <v>30</v>
      </c>
      <c r="F4812" s="1" t="s">
        <v>14</v>
      </c>
      <c r="G4812" t="str">
        <f>VLOOKUP(A4812,Total!$A$1:$J$47,8,0)</f>
        <v>Upper: PU 100 | Sole: Plastic 100</v>
      </c>
      <c r="H4812" s="6">
        <f>VLOOKUP(A4812,Total!$A$1:$J$47,9,0)</f>
        <v>38</v>
      </c>
      <c r="I4812" s="5">
        <f t="shared" si="150"/>
        <v>45.22</v>
      </c>
      <c r="J4812" s="5">
        <f t="shared" si="151"/>
        <v>226.1</v>
      </c>
    </row>
    <row r="4813" spans="1:10" x14ac:dyDescent="0.25">
      <c r="A4813" t="s">
        <v>87</v>
      </c>
      <c r="B4813" t="s">
        <v>88</v>
      </c>
      <c r="C4813">
        <v>4</v>
      </c>
      <c r="D4813">
        <v>24</v>
      </c>
      <c r="E4813" t="s">
        <v>30</v>
      </c>
      <c r="F4813" s="1" t="s">
        <v>22</v>
      </c>
      <c r="G4813" t="str">
        <f>VLOOKUP(A4813,Total!$A$1:$J$47,8,0)</f>
        <v>Upper: Polyester 100 | Sole: PVC 100</v>
      </c>
      <c r="H4813" s="6">
        <f>VLOOKUP(A4813,Total!$A$1:$J$47,9,0)</f>
        <v>36</v>
      </c>
      <c r="I4813" s="5">
        <f t="shared" si="150"/>
        <v>42.839999999999996</v>
      </c>
      <c r="J4813" s="5">
        <f t="shared" si="151"/>
        <v>171.35999999999999</v>
      </c>
    </row>
    <row r="4814" spans="1:10" x14ac:dyDescent="0.25">
      <c r="A4814" t="s">
        <v>94</v>
      </c>
      <c r="B4814" t="s">
        <v>95</v>
      </c>
      <c r="C4814">
        <v>8</v>
      </c>
      <c r="D4814">
        <v>24</v>
      </c>
      <c r="E4814" t="s">
        <v>30</v>
      </c>
      <c r="F4814" s="1" t="s">
        <v>31</v>
      </c>
      <c r="G4814" t="str">
        <f>VLOOKUP(A4814,Total!$A$1:$J$47,8,0)</f>
        <v>Upper: PU 100 | Sole: Rubber 100</v>
      </c>
      <c r="H4814" s="6">
        <f>VLOOKUP(A4814,Total!$A$1:$J$47,9,0)</f>
        <v>50</v>
      </c>
      <c r="I4814" s="5">
        <f t="shared" si="150"/>
        <v>59.5</v>
      </c>
      <c r="J4814" s="5">
        <f t="shared" si="151"/>
        <v>476</v>
      </c>
    </row>
    <row r="4815" spans="1:10" x14ac:dyDescent="0.25">
      <c r="A4815" t="s">
        <v>94</v>
      </c>
      <c r="B4815" t="s">
        <v>95</v>
      </c>
      <c r="C4815">
        <v>8</v>
      </c>
      <c r="D4815">
        <v>24</v>
      </c>
      <c r="E4815" t="s">
        <v>30</v>
      </c>
      <c r="F4815" s="1" t="s">
        <v>147</v>
      </c>
      <c r="G4815" t="str">
        <f>VLOOKUP(A4815,Total!$A$1:$J$47,8,0)</f>
        <v>Upper: PU 100 | Sole: Rubber 100</v>
      </c>
      <c r="H4815" s="6">
        <f>VLOOKUP(A4815,Total!$A$1:$J$47,9,0)</f>
        <v>50</v>
      </c>
      <c r="I4815" s="5">
        <f t="shared" si="150"/>
        <v>59.5</v>
      </c>
      <c r="J4815" s="5">
        <f t="shared" si="151"/>
        <v>476</v>
      </c>
    </row>
    <row r="4816" spans="1:10" x14ac:dyDescent="0.25">
      <c r="A4816" t="s">
        <v>70</v>
      </c>
      <c r="B4816" t="s">
        <v>71</v>
      </c>
      <c r="C4816">
        <v>5</v>
      </c>
      <c r="D4816">
        <v>24</v>
      </c>
      <c r="E4816" t="s">
        <v>30</v>
      </c>
      <c r="F4816" s="1" t="s">
        <v>148</v>
      </c>
      <c r="G4816" t="str">
        <f>VLOOKUP(A4816,Total!$A$1:$J$47,8,0)</f>
        <v>Upper: Polyester 100 | Sole: Rubber 100</v>
      </c>
      <c r="H4816" s="6">
        <f>VLOOKUP(A4816,Total!$A$1:$J$47,9,0)</f>
        <v>60</v>
      </c>
      <c r="I4816" s="5">
        <f t="shared" si="150"/>
        <v>71.399999999999991</v>
      </c>
      <c r="J4816" s="5">
        <f t="shared" si="151"/>
        <v>356.99999999999994</v>
      </c>
    </row>
    <row r="4817" spans="1:10" x14ac:dyDescent="0.25">
      <c r="A4817" t="s">
        <v>70</v>
      </c>
      <c r="B4817" t="s">
        <v>71</v>
      </c>
      <c r="C4817">
        <v>5</v>
      </c>
      <c r="D4817">
        <v>24</v>
      </c>
      <c r="E4817" t="s">
        <v>30</v>
      </c>
      <c r="F4817" s="1" t="s">
        <v>20</v>
      </c>
      <c r="G4817" t="str">
        <f>VLOOKUP(A4817,Total!$A$1:$J$47,8,0)</f>
        <v>Upper: Polyester 100 | Sole: Rubber 100</v>
      </c>
      <c r="H4817" s="6">
        <f>VLOOKUP(A4817,Total!$A$1:$J$47,9,0)</f>
        <v>60</v>
      </c>
      <c r="I4817" s="5">
        <f t="shared" si="150"/>
        <v>71.399999999999991</v>
      </c>
      <c r="J4817" s="5">
        <f t="shared" si="151"/>
        <v>356.99999999999994</v>
      </c>
    </row>
    <row r="4818" spans="1:10" x14ac:dyDescent="0.25">
      <c r="A4818" t="s">
        <v>70</v>
      </c>
      <c r="B4818" t="s">
        <v>71</v>
      </c>
      <c r="C4818">
        <v>5</v>
      </c>
      <c r="D4818">
        <v>24</v>
      </c>
      <c r="E4818" t="s">
        <v>30</v>
      </c>
      <c r="F4818" s="1" t="s">
        <v>148</v>
      </c>
      <c r="G4818" t="str">
        <f>VLOOKUP(A4818,Total!$A$1:$J$47,8,0)</f>
        <v>Upper: Polyester 100 | Sole: Rubber 100</v>
      </c>
      <c r="H4818" s="6">
        <f>VLOOKUP(A4818,Total!$A$1:$J$47,9,0)</f>
        <v>60</v>
      </c>
      <c r="I4818" s="5">
        <f t="shared" si="150"/>
        <v>71.399999999999991</v>
      </c>
      <c r="J4818" s="5">
        <f t="shared" si="151"/>
        <v>356.99999999999994</v>
      </c>
    </row>
    <row r="4819" spans="1:10" x14ac:dyDescent="0.25">
      <c r="A4819" t="s">
        <v>70</v>
      </c>
      <c r="B4819" t="s">
        <v>71</v>
      </c>
      <c r="C4819">
        <v>5</v>
      </c>
      <c r="D4819">
        <v>24</v>
      </c>
      <c r="E4819" t="s">
        <v>30</v>
      </c>
      <c r="F4819" s="1" t="s">
        <v>148</v>
      </c>
      <c r="G4819" t="str">
        <f>VLOOKUP(A4819,Total!$A$1:$J$47,8,0)</f>
        <v>Upper: Polyester 100 | Sole: Rubber 100</v>
      </c>
      <c r="H4819" s="6">
        <f>VLOOKUP(A4819,Total!$A$1:$J$47,9,0)</f>
        <v>60</v>
      </c>
      <c r="I4819" s="5">
        <f t="shared" si="150"/>
        <v>71.399999999999991</v>
      </c>
      <c r="J4819" s="5">
        <f t="shared" si="151"/>
        <v>356.99999999999994</v>
      </c>
    </row>
    <row r="4820" spans="1:10" x14ac:dyDescent="0.25">
      <c r="A4820" t="s">
        <v>70</v>
      </c>
      <c r="B4820" t="s">
        <v>71</v>
      </c>
      <c r="C4820">
        <v>5</v>
      </c>
      <c r="D4820">
        <v>24</v>
      </c>
      <c r="E4820" t="s">
        <v>30</v>
      </c>
      <c r="F4820" s="1" t="s">
        <v>147</v>
      </c>
      <c r="G4820" t="str">
        <f>VLOOKUP(A4820,Total!$A$1:$J$47,8,0)</f>
        <v>Upper: Polyester 100 | Sole: Rubber 100</v>
      </c>
      <c r="H4820" s="6">
        <f>VLOOKUP(A4820,Total!$A$1:$J$47,9,0)</f>
        <v>60</v>
      </c>
      <c r="I4820" s="5">
        <f t="shared" si="150"/>
        <v>71.399999999999991</v>
      </c>
      <c r="J4820" s="5">
        <f t="shared" si="151"/>
        <v>356.99999999999994</v>
      </c>
    </row>
    <row r="4821" spans="1:10" x14ac:dyDescent="0.25">
      <c r="A4821" t="s">
        <v>70</v>
      </c>
      <c r="B4821" t="s">
        <v>71</v>
      </c>
      <c r="C4821">
        <v>5</v>
      </c>
      <c r="D4821">
        <v>24</v>
      </c>
      <c r="E4821" t="s">
        <v>30</v>
      </c>
      <c r="F4821" s="1" t="s">
        <v>20</v>
      </c>
      <c r="G4821" t="str">
        <f>VLOOKUP(A4821,Total!$A$1:$J$47,8,0)</f>
        <v>Upper: Polyester 100 | Sole: Rubber 100</v>
      </c>
      <c r="H4821" s="6">
        <f>VLOOKUP(A4821,Total!$A$1:$J$47,9,0)</f>
        <v>60</v>
      </c>
      <c r="I4821" s="5">
        <f t="shared" si="150"/>
        <v>71.399999999999991</v>
      </c>
      <c r="J4821" s="5">
        <f t="shared" si="151"/>
        <v>356.99999999999994</v>
      </c>
    </row>
    <row r="4822" spans="1:10" x14ac:dyDescent="0.25">
      <c r="A4822" t="s">
        <v>70</v>
      </c>
      <c r="B4822" t="s">
        <v>71</v>
      </c>
      <c r="C4822">
        <v>5</v>
      </c>
      <c r="D4822">
        <v>24</v>
      </c>
      <c r="E4822" t="s">
        <v>30</v>
      </c>
      <c r="F4822" s="1" t="s">
        <v>147</v>
      </c>
      <c r="G4822" t="str">
        <f>VLOOKUP(A4822,Total!$A$1:$J$47,8,0)</f>
        <v>Upper: Polyester 100 | Sole: Rubber 100</v>
      </c>
      <c r="H4822" s="6">
        <f>VLOOKUP(A4822,Total!$A$1:$J$47,9,0)</f>
        <v>60</v>
      </c>
      <c r="I4822" s="5">
        <f t="shared" si="150"/>
        <v>71.399999999999991</v>
      </c>
      <c r="J4822" s="5">
        <f t="shared" si="151"/>
        <v>356.99999999999994</v>
      </c>
    </row>
    <row r="4823" spans="1:10" x14ac:dyDescent="0.25">
      <c r="A4823" t="s">
        <v>70</v>
      </c>
      <c r="B4823" t="s">
        <v>71</v>
      </c>
      <c r="C4823">
        <v>5</v>
      </c>
      <c r="D4823">
        <v>24</v>
      </c>
      <c r="E4823" t="s">
        <v>30</v>
      </c>
      <c r="F4823" s="1" t="s">
        <v>20</v>
      </c>
      <c r="G4823" t="str">
        <f>VLOOKUP(A4823,Total!$A$1:$J$47,8,0)</f>
        <v>Upper: Polyester 100 | Sole: Rubber 100</v>
      </c>
      <c r="H4823" s="6">
        <f>VLOOKUP(A4823,Total!$A$1:$J$47,9,0)</f>
        <v>60</v>
      </c>
      <c r="I4823" s="5">
        <f t="shared" si="150"/>
        <v>71.399999999999991</v>
      </c>
      <c r="J4823" s="5">
        <f t="shared" si="151"/>
        <v>356.99999999999994</v>
      </c>
    </row>
    <row r="4824" spans="1:10" x14ac:dyDescent="0.25">
      <c r="A4824" t="s">
        <v>70</v>
      </c>
      <c r="B4824" t="s">
        <v>71</v>
      </c>
      <c r="C4824">
        <v>5</v>
      </c>
      <c r="D4824">
        <v>24</v>
      </c>
      <c r="E4824" t="s">
        <v>30</v>
      </c>
      <c r="F4824" s="1" t="s">
        <v>31</v>
      </c>
      <c r="G4824" t="str">
        <f>VLOOKUP(A4824,Total!$A$1:$J$47,8,0)</f>
        <v>Upper: Polyester 100 | Sole: Rubber 100</v>
      </c>
      <c r="H4824" s="6">
        <f>VLOOKUP(A4824,Total!$A$1:$J$47,9,0)</f>
        <v>60</v>
      </c>
      <c r="I4824" s="5">
        <f t="shared" si="150"/>
        <v>71.399999999999991</v>
      </c>
      <c r="J4824" s="5">
        <f t="shared" si="151"/>
        <v>356.99999999999994</v>
      </c>
    </row>
    <row r="4825" spans="1:10" x14ac:dyDescent="0.25">
      <c r="A4825" t="s">
        <v>70</v>
      </c>
      <c r="B4825" t="s">
        <v>71</v>
      </c>
      <c r="C4825">
        <v>5</v>
      </c>
      <c r="D4825">
        <v>24</v>
      </c>
      <c r="E4825" t="s">
        <v>30</v>
      </c>
      <c r="F4825" s="1" t="s">
        <v>147</v>
      </c>
      <c r="G4825" t="str">
        <f>VLOOKUP(A4825,Total!$A$1:$J$47,8,0)</f>
        <v>Upper: Polyester 100 | Sole: Rubber 100</v>
      </c>
      <c r="H4825" s="6">
        <f>VLOOKUP(A4825,Total!$A$1:$J$47,9,0)</f>
        <v>60</v>
      </c>
      <c r="I4825" s="5">
        <f t="shared" si="150"/>
        <v>71.399999999999991</v>
      </c>
      <c r="J4825" s="5">
        <f t="shared" si="151"/>
        <v>356.99999999999994</v>
      </c>
    </row>
    <row r="4826" spans="1:10" x14ac:dyDescent="0.25">
      <c r="A4826" t="s">
        <v>80</v>
      </c>
      <c r="B4826" t="s">
        <v>81</v>
      </c>
      <c r="C4826">
        <v>6</v>
      </c>
      <c r="D4826">
        <v>24</v>
      </c>
      <c r="E4826" t="s">
        <v>30</v>
      </c>
      <c r="F4826" s="1" t="s">
        <v>22</v>
      </c>
      <c r="G4826" t="str">
        <f>VLOOKUP(A4826,Total!$A$1:$J$47,8,0)</f>
        <v>Upper: PU 100 | Sole: Rubber 100</v>
      </c>
      <c r="H4826" s="6">
        <f>VLOOKUP(A4826,Total!$A$1:$J$47,9,0)</f>
        <v>50</v>
      </c>
      <c r="I4826" s="5">
        <f t="shared" si="150"/>
        <v>59.5</v>
      </c>
      <c r="J4826" s="5">
        <f t="shared" si="151"/>
        <v>357</v>
      </c>
    </row>
    <row r="4827" spans="1:10" x14ac:dyDescent="0.25">
      <c r="A4827" t="s">
        <v>80</v>
      </c>
      <c r="B4827" t="s">
        <v>81</v>
      </c>
      <c r="C4827">
        <v>6</v>
      </c>
      <c r="D4827">
        <v>24</v>
      </c>
      <c r="E4827" t="s">
        <v>30</v>
      </c>
      <c r="F4827" s="1" t="s">
        <v>31</v>
      </c>
      <c r="G4827" t="str">
        <f>VLOOKUP(A4827,Total!$A$1:$J$47,8,0)</f>
        <v>Upper: PU 100 | Sole: Rubber 100</v>
      </c>
      <c r="H4827" s="6">
        <f>VLOOKUP(A4827,Total!$A$1:$J$47,9,0)</f>
        <v>50</v>
      </c>
      <c r="I4827" s="5">
        <f t="shared" si="150"/>
        <v>59.5</v>
      </c>
      <c r="J4827" s="5">
        <f t="shared" si="151"/>
        <v>357</v>
      </c>
    </row>
    <row r="4828" spans="1:10" x14ac:dyDescent="0.25">
      <c r="A4828" t="s">
        <v>80</v>
      </c>
      <c r="B4828" t="s">
        <v>81</v>
      </c>
      <c r="C4828">
        <v>6</v>
      </c>
      <c r="D4828">
        <v>24</v>
      </c>
      <c r="E4828" t="s">
        <v>30</v>
      </c>
      <c r="F4828" s="1" t="s">
        <v>20</v>
      </c>
      <c r="G4828" t="str">
        <f>VLOOKUP(A4828,Total!$A$1:$J$47,8,0)</f>
        <v>Upper: PU 100 | Sole: Rubber 100</v>
      </c>
      <c r="H4828" s="6">
        <f>VLOOKUP(A4828,Total!$A$1:$J$47,9,0)</f>
        <v>50</v>
      </c>
      <c r="I4828" s="5">
        <f t="shared" si="150"/>
        <v>59.5</v>
      </c>
      <c r="J4828" s="5">
        <f t="shared" si="151"/>
        <v>357</v>
      </c>
    </row>
    <row r="4829" spans="1:10" x14ac:dyDescent="0.25">
      <c r="A4829" t="s">
        <v>117</v>
      </c>
      <c r="B4829" t="s">
        <v>118</v>
      </c>
      <c r="C4829">
        <v>6</v>
      </c>
      <c r="D4829">
        <v>24</v>
      </c>
      <c r="E4829" t="s">
        <v>30</v>
      </c>
      <c r="F4829" s="1" t="s">
        <v>20</v>
      </c>
      <c r="G4829" t="str">
        <f>VLOOKUP(A4829,Total!$A$1:$J$47,8,0)</f>
        <v>Upper: Textile 100 | Sole: Rubber 100</v>
      </c>
      <c r="H4829" s="6">
        <f>VLOOKUP(A4829,Total!$A$1:$J$47,9,0)</f>
        <v>60</v>
      </c>
      <c r="I4829" s="5">
        <f t="shared" si="150"/>
        <v>71.399999999999991</v>
      </c>
      <c r="J4829" s="5">
        <f t="shared" si="151"/>
        <v>428.4</v>
      </c>
    </row>
    <row r="4830" spans="1:10" x14ac:dyDescent="0.25">
      <c r="A4830" t="s">
        <v>80</v>
      </c>
      <c r="B4830" t="s">
        <v>81</v>
      </c>
      <c r="C4830">
        <v>6</v>
      </c>
      <c r="D4830">
        <v>24</v>
      </c>
      <c r="E4830" t="s">
        <v>30</v>
      </c>
      <c r="F4830" s="1" t="s">
        <v>148</v>
      </c>
      <c r="G4830" t="str">
        <f>VLOOKUP(A4830,Total!$A$1:$J$47,8,0)</f>
        <v>Upper: PU 100 | Sole: Rubber 100</v>
      </c>
      <c r="H4830" s="6">
        <f>VLOOKUP(A4830,Total!$A$1:$J$47,9,0)</f>
        <v>50</v>
      </c>
      <c r="I4830" s="5">
        <f t="shared" si="150"/>
        <v>59.5</v>
      </c>
      <c r="J4830" s="5">
        <f t="shared" si="151"/>
        <v>357</v>
      </c>
    </row>
    <row r="4831" spans="1:10" x14ac:dyDescent="0.25">
      <c r="A4831" t="s">
        <v>80</v>
      </c>
      <c r="B4831" t="s">
        <v>81</v>
      </c>
      <c r="C4831">
        <v>6</v>
      </c>
      <c r="D4831">
        <v>24</v>
      </c>
      <c r="E4831" t="s">
        <v>30</v>
      </c>
      <c r="F4831" s="1" t="s">
        <v>20</v>
      </c>
      <c r="G4831" t="str">
        <f>VLOOKUP(A4831,Total!$A$1:$J$47,8,0)</f>
        <v>Upper: PU 100 | Sole: Rubber 100</v>
      </c>
      <c r="H4831" s="6">
        <f>VLOOKUP(A4831,Total!$A$1:$J$47,9,0)</f>
        <v>50</v>
      </c>
      <c r="I4831" s="5">
        <f t="shared" si="150"/>
        <v>59.5</v>
      </c>
      <c r="J4831" s="5">
        <f t="shared" si="151"/>
        <v>357</v>
      </c>
    </row>
    <row r="4832" spans="1:10" x14ac:dyDescent="0.25">
      <c r="A4832" t="s">
        <v>80</v>
      </c>
      <c r="B4832" t="s">
        <v>81</v>
      </c>
      <c r="C4832">
        <v>6</v>
      </c>
      <c r="D4832">
        <v>24</v>
      </c>
      <c r="E4832" t="s">
        <v>30</v>
      </c>
      <c r="F4832" s="1" t="s">
        <v>14</v>
      </c>
      <c r="G4832" t="str">
        <f>VLOOKUP(A4832,Total!$A$1:$J$47,8,0)</f>
        <v>Upper: PU 100 | Sole: Rubber 100</v>
      </c>
      <c r="H4832" s="6">
        <f>VLOOKUP(A4832,Total!$A$1:$J$47,9,0)</f>
        <v>50</v>
      </c>
      <c r="I4832" s="5">
        <f t="shared" si="150"/>
        <v>59.5</v>
      </c>
      <c r="J4832" s="5">
        <f t="shared" si="151"/>
        <v>357</v>
      </c>
    </row>
    <row r="4833" spans="1:10" x14ac:dyDescent="0.25">
      <c r="A4833" t="s">
        <v>80</v>
      </c>
      <c r="B4833" t="s">
        <v>81</v>
      </c>
      <c r="C4833">
        <v>6</v>
      </c>
      <c r="D4833">
        <v>24</v>
      </c>
      <c r="E4833" t="s">
        <v>30</v>
      </c>
      <c r="F4833" s="1" t="s">
        <v>20</v>
      </c>
      <c r="G4833" t="str">
        <f>VLOOKUP(A4833,Total!$A$1:$J$47,8,0)</f>
        <v>Upper: PU 100 | Sole: Rubber 100</v>
      </c>
      <c r="H4833" s="6">
        <f>VLOOKUP(A4833,Total!$A$1:$J$47,9,0)</f>
        <v>50</v>
      </c>
      <c r="I4833" s="5">
        <f t="shared" si="150"/>
        <v>59.5</v>
      </c>
      <c r="J4833" s="5">
        <f t="shared" si="151"/>
        <v>357</v>
      </c>
    </row>
    <row r="4834" spans="1:10" x14ac:dyDescent="0.25">
      <c r="A4834" t="s">
        <v>138</v>
      </c>
      <c r="B4834" t="s">
        <v>139</v>
      </c>
      <c r="C4834">
        <v>5</v>
      </c>
      <c r="D4834">
        <v>1</v>
      </c>
      <c r="E4834" t="s">
        <v>30</v>
      </c>
      <c r="F4834" s="1" t="s">
        <v>20</v>
      </c>
      <c r="G4834" t="str">
        <f>VLOOKUP(A4834,Total!$A$1:$J$47,8,0)</f>
        <v>Upper: PU 100 | Sole: Plastic 100</v>
      </c>
      <c r="H4834" s="6">
        <f>VLOOKUP(A4834,Total!$A$1:$J$47,9,0)</f>
        <v>38</v>
      </c>
      <c r="I4834" s="5">
        <f t="shared" si="150"/>
        <v>45.22</v>
      </c>
      <c r="J4834" s="5">
        <f t="shared" si="151"/>
        <v>226.1</v>
      </c>
    </row>
    <row r="4835" spans="1:10" x14ac:dyDescent="0.25">
      <c r="A4835" t="s">
        <v>138</v>
      </c>
      <c r="B4835" t="s">
        <v>139</v>
      </c>
      <c r="C4835">
        <v>5</v>
      </c>
      <c r="D4835">
        <v>1</v>
      </c>
      <c r="E4835" t="s">
        <v>30</v>
      </c>
      <c r="F4835" s="1" t="s">
        <v>20</v>
      </c>
      <c r="G4835" t="str">
        <f>VLOOKUP(A4835,Total!$A$1:$J$47,8,0)</f>
        <v>Upper: PU 100 | Sole: Plastic 100</v>
      </c>
      <c r="H4835" s="6">
        <f>VLOOKUP(A4835,Total!$A$1:$J$47,9,0)</f>
        <v>38</v>
      </c>
      <c r="I4835" s="5">
        <f t="shared" si="150"/>
        <v>45.22</v>
      </c>
      <c r="J4835" s="5">
        <f t="shared" si="151"/>
        <v>226.1</v>
      </c>
    </row>
    <row r="4836" spans="1:10" x14ac:dyDescent="0.25">
      <c r="A4836" t="s">
        <v>138</v>
      </c>
      <c r="B4836" t="s">
        <v>139</v>
      </c>
      <c r="C4836">
        <v>5</v>
      </c>
      <c r="D4836">
        <v>1</v>
      </c>
      <c r="E4836" t="s">
        <v>30</v>
      </c>
      <c r="F4836" s="1" t="s">
        <v>22</v>
      </c>
      <c r="G4836" t="str">
        <f>VLOOKUP(A4836,Total!$A$1:$J$47,8,0)</f>
        <v>Upper: PU 100 | Sole: Plastic 100</v>
      </c>
      <c r="H4836" s="6">
        <f>VLOOKUP(A4836,Total!$A$1:$J$47,9,0)</f>
        <v>38</v>
      </c>
      <c r="I4836" s="5">
        <f t="shared" si="150"/>
        <v>45.22</v>
      </c>
      <c r="J4836" s="5">
        <f t="shared" si="151"/>
        <v>226.1</v>
      </c>
    </row>
    <row r="4837" spans="1:10" x14ac:dyDescent="0.25">
      <c r="A4837" t="s">
        <v>138</v>
      </c>
      <c r="B4837" t="s">
        <v>139</v>
      </c>
      <c r="C4837">
        <v>5</v>
      </c>
      <c r="D4837">
        <v>1</v>
      </c>
      <c r="E4837" t="s">
        <v>30</v>
      </c>
      <c r="F4837" s="1" t="s">
        <v>147</v>
      </c>
      <c r="G4837" t="str">
        <f>VLOOKUP(A4837,Total!$A$1:$J$47,8,0)</f>
        <v>Upper: PU 100 | Sole: Plastic 100</v>
      </c>
      <c r="H4837" s="6">
        <f>VLOOKUP(A4837,Total!$A$1:$J$47,9,0)</f>
        <v>38</v>
      </c>
      <c r="I4837" s="5">
        <f t="shared" si="150"/>
        <v>45.22</v>
      </c>
      <c r="J4837" s="5">
        <f t="shared" si="151"/>
        <v>226.1</v>
      </c>
    </row>
    <row r="4838" spans="1:10" x14ac:dyDescent="0.25">
      <c r="A4838" t="s">
        <v>138</v>
      </c>
      <c r="B4838" t="s">
        <v>139</v>
      </c>
      <c r="C4838">
        <v>5</v>
      </c>
      <c r="D4838">
        <v>1</v>
      </c>
      <c r="E4838" t="s">
        <v>30</v>
      </c>
      <c r="F4838" s="1" t="s">
        <v>14</v>
      </c>
      <c r="G4838" t="str">
        <f>VLOOKUP(A4838,Total!$A$1:$J$47,8,0)</f>
        <v>Upper: PU 100 | Sole: Plastic 100</v>
      </c>
      <c r="H4838" s="6">
        <f>VLOOKUP(A4838,Total!$A$1:$J$47,9,0)</f>
        <v>38</v>
      </c>
      <c r="I4838" s="5">
        <f t="shared" si="150"/>
        <v>45.22</v>
      </c>
      <c r="J4838" s="5">
        <f t="shared" si="151"/>
        <v>226.1</v>
      </c>
    </row>
    <row r="4839" spans="1:10" x14ac:dyDescent="0.25">
      <c r="A4839" t="s">
        <v>138</v>
      </c>
      <c r="B4839" t="s">
        <v>139</v>
      </c>
      <c r="C4839">
        <v>5</v>
      </c>
      <c r="D4839">
        <v>1</v>
      </c>
      <c r="E4839" t="s">
        <v>30</v>
      </c>
      <c r="F4839" s="1" t="s">
        <v>147</v>
      </c>
      <c r="G4839" t="str">
        <f>VLOOKUP(A4839,Total!$A$1:$J$47,8,0)</f>
        <v>Upper: PU 100 | Sole: Plastic 100</v>
      </c>
      <c r="H4839" s="6">
        <f>VLOOKUP(A4839,Total!$A$1:$J$47,9,0)</f>
        <v>38</v>
      </c>
      <c r="I4839" s="5">
        <f t="shared" si="150"/>
        <v>45.22</v>
      </c>
      <c r="J4839" s="5">
        <f t="shared" si="151"/>
        <v>226.1</v>
      </c>
    </row>
    <row r="4840" spans="1:10" x14ac:dyDescent="0.25">
      <c r="A4840" t="s">
        <v>138</v>
      </c>
      <c r="B4840" t="s">
        <v>139</v>
      </c>
      <c r="C4840">
        <v>5</v>
      </c>
      <c r="D4840">
        <v>1</v>
      </c>
      <c r="E4840" t="s">
        <v>30</v>
      </c>
      <c r="F4840" s="1" t="s">
        <v>14</v>
      </c>
      <c r="G4840" t="str">
        <f>VLOOKUP(A4840,Total!$A$1:$J$47,8,0)</f>
        <v>Upper: PU 100 | Sole: Plastic 100</v>
      </c>
      <c r="H4840" s="6">
        <f>VLOOKUP(A4840,Total!$A$1:$J$47,9,0)</f>
        <v>38</v>
      </c>
      <c r="I4840" s="5">
        <f t="shared" si="150"/>
        <v>45.22</v>
      </c>
      <c r="J4840" s="5">
        <f t="shared" si="151"/>
        <v>226.1</v>
      </c>
    </row>
    <row r="4841" spans="1:10" x14ac:dyDescent="0.25">
      <c r="A4841" t="s">
        <v>138</v>
      </c>
      <c r="B4841" t="s">
        <v>139</v>
      </c>
      <c r="C4841">
        <v>5</v>
      </c>
      <c r="D4841">
        <v>1</v>
      </c>
      <c r="E4841" t="s">
        <v>30</v>
      </c>
      <c r="F4841" s="1" t="s">
        <v>147</v>
      </c>
      <c r="G4841" t="str">
        <f>VLOOKUP(A4841,Total!$A$1:$J$47,8,0)</f>
        <v>Upper: PU 100 | Sole: Plastic 100</v>
      </c>
      <c r="H4841" s="6">
        <f>VLOOKUP(A4841,Total!$A$1:$J$47,9,0)</f>
        <v>38</v>
      </c>
      <c r="I4841" s="5">
        <f t="shared" si="150"/>
        <v>45.22</v>
      </c>
      <c r="J4841" s="5">
        <f t="shared" si="151"/>
        <v>226.1</v>
      </c>
    </row>
    <row r="4842" spans="1:10" x14ac:dyDescent="0.25">
      <c r="A4842" t="s">
        <v>138</v>
      </c>
      <c r="B4842" t="s">
        <v>139</v>
      </c>
      <c r="C4842">
        <v>5</v>
      </c>
      <c r="D4842">
        <v>1</v>
      </c>
      <c r="E4842" t="s">
        <v>30</v>
      </c>
      <c r="F4842" s="1" t="s">
        <v>147</v>
      </c>
      <c r="G4842" t="str">
        <f>VLOOKUP(A4842,Total!$A$1:$J$47,8,0)</f>
        <v>Upper: PU 100 | Sole: Plastic 100</v>
      </c>
      <c r="H4842" s="6">
        <f>VLOOKUP(A4842,Total!$A$1:$J$47,9,0)</f>
        <v>38</v>
      </c>
      <c r="I4842" s="5">
        <f t="shared" si="150"/>
        <v>45.22</v>
      </c>
      <c r="J4842" s="5">
        <f t="shared" si="151"/>
        <v>226.1</v>
      </c>
    </row>
    <row r="4843" spans="1:10" x14ac:dyDescent="0.25">
      <c r="A4843" t="s">
        <v>138</v>
      </c>
      <c r="B4843" t="s">
        <v>139</v>
      </c>
      <c r="C4843">
        <v>5</v>
      </c>
      <c r="D4843">
        <v>1</v>
      </c>
      <c r="E4843" t="s">
        <v>30</v>
      </c>
      <c r="F4843" s="1" t="s">
        <v>147</v>
      </c>
      <c r="G4843" t="str">
        <f>VLOOKUP(A4843,Total!$A$1:$J$47,8,0)</f>
        <v>Upper: PU 100 | Sole: Plastic 100</v>
      </c>
      <c r="H4843" s="6">
        <f>VLOOKUP(A4843,Total!$A$1:$J$47,9,0)</f>
        <v>38</v>
      </c>
      <c r="I4843" s="5">
        <f t="shared" si="150"/>
        <v>45.22</v>
      </c>
      <c r="J4843" s="5">
        <f t="shared" si="151"/>
        <v>226.1</v>
      </c>
    </row>
    <row r="4844" spans="1:10" x14ac:dyDescent="0.25">
      <c r="A4844" t="s">
        <v>138</v>
      </c>
      <c r="B4844" t="s">
        <v>139</v>
      </c>
      <c r="C4844">
        <v>5</v>
      </c>
      <c r="D4844">
        <v>1</v>
      </c>
      <c r="E4844" t="s">
        <v>30</v>
      </c>
      <c r="F4844" s="1" t="s">
        <v>147</v>
      </c>
      <c r="G4844" t="str">
        <f>VLOOKUP(A4844,Total!$A$1:$J$47,8,0)</f>
        <v>Upper: PU 100 | Sole: Plastic 100</v>
      </c>
      <c r="H4844" s="6">
        <f>VLOOKUP(A4844,Total!$A$1:$J$47,9,0)</f>
        <v>38</v>
      </c>
      <c r="I4844" s="5">
        <f t="shared" si="150"/>
        <v>45.22</v>
      </c>
      <c r="J4844" s="5">
        <f t="shared" si="151"/>
        <v>226.1</v>
      </c>
    </row>
    <row r="4845" spans="1:10" x14ac:dyDescent="0.25">
      <c r="A4845" t="s">
        <v>138</v>
      </c>
      <c r="B4845" t="s">
        <v>139</v>
      </c>
      <c r="C4845">
        <v>5</v>
      </c>
      <c r="D4845">
        <v>1</v>
      </c>
      <c r="E4845" t="s">
        <v>30</v>
      </c>
      <c r="F4845" s="1" t="s">
        <v>14</v>
      </c>
      <c r="G4845" t="str">
        <f>VLOOKUP(A4845,Total!$A$1:$J$47,8,0)</f>
        <v>Upper: PU 100 | Sole: Plastic 100</v>
      </c>
      <c r="H4845" s="6">
        <f>VLOOKUP(A4845,Total!$A$1:$J$47,9,0)</f>
        <v>38</v>
      </c>
      <c r="I4845" s="5">
        <f t="shared" si="150"/>
        <v>45.22</v>
      </c>
      <c r="J4845" s="5">
        <f t="shared" si="151"/>
        <v>226.1</v>
      </c>
    </row>
    <row r="4846" spans="1:10" x14ac:dyDescent="0.25">
      <c r="A4846" t="s">
        <v>138</v>
      </c>
      <c r="B4846" t="s">
        <v>139</v>
      </c>
      <c r="C4846">
        <v>5</v>
      </c>
      <c r="D4846">
        <v>1</v>
      </c>
      <c r="E4846" t="s">
        <v>30</v>
      </c>
      <c r="F4846" s="1" t="s">
        <v>147</v>
      </c>
      <c r="G4846" t="str">
        <f>VLOOKUP(A4846,Total!$A$1:$J$47,8,0)</f>
        <v>Upper: PU 100 | Sole: Plastic 100</v>
      </c>
      <c r="H4846" s="6">
        <f>VLOOKUP(A4846,Total!$A$1:$J$47,9,0)</f>
        <v>38</v>
      </c>
      <c r="I4846" s="5">
        <f t="shared" si="150"/>
        <v>45.22</v>
      </c>
      <c r="J4846" s="5">
        <f t="shared" si="151"/>
        <v>226.1</v>
      </c>
    </row>
    <row r="4847" spans="1:10" x14ac:dyDescent="0.25">
      <c r="A4847" t="s">
        <v>138</v>
      </c>
      <c r="B4847" t="s">
        <v>139</v>
      </c>
      <c r="C4847">
        <v>5</v>
      </c>
      <c r="D4847">
        <v>1</v>
      </c>
      <c r="E4847" t="s">
        <v>30</v>
      </c>
      <c r="F4847" s="1" t="s">
        <v>20</v>
      </c>
      <c r="G4847" t="str">
        <f>VLOOKUP(A4847,Total!$A$1:$J$47,8,0)</f>
        <v>Upper: PU 100 | Sole: Plastic 100</v>
      </c>
      <c r="H4847" s="6">
        <f>VLOOKUP(A4847,Total!$A$1:$J$47,9,0)</f>
        <v>38</v>
      </c>
      <c r="I4847" s="5">
        <f t="shared" si="150"/>
        <v>45.22</v>
      </c>
      <c r="J4847" s="5">
        <f t="shared" si="151"/>
        <v>226.1</v>
      </c>
    </row>
    <row r="4848" spans="1:10" x14ac:dyDescent="0.25">
      <c r="A4848" t="s">
        <v>138</v>
      </c>
      <c r="B4848" t="s">
        <v>139</v>
      </c>
      <c r="C4848">
        <v>5</v>
      </c>
      <c r="D4848">
        <v>1</v>
      </c>
      <c r="E4848" t="s">
        <v>30</v>
      </c>
      <c r="F4848" s="1" t="s">
        <v>31</v>
      </c>
      <c r="G4848" t="str">
        <f>VLOOKUP(A4848,Total!$A$1:$J$47,8,0)</f>
        <v>Upper: PU 100 | Sole: Plastic 100</v>
      </c>
      <c r="H4848" s="6">
        <f>VLOOKUP(A4848,Total!$A$1:$J$47,9,0)</f>
        <v>38</v>
      </c>
      <c r="I4848" s="5">
        <f t="shared" si="150"/>
        <v>45.22</v>
      </c>
      <c r="J4848" s="5">
        <f t="shared" si="151"/>
        <v>226.1</v>
      </c>
    </row>
    <row r="4849" spans="1:10" x14ac:dyDescent="0.25">
      <c r="A4849" t="s">
        <v>138</v>
      </c>
      <c r="B4849" t="s">
        <v>139</v>
      </c>
      <c r="C4849">
        <v>5</v>
      </c>
      <c r="D4849">
        <v>1</v>
      </c>
      <c r="E4849" t="s">
        <v>30</v>
      </c>
      <c r="F4849" s="1" t="s">
        <v>31</v>
      </c>
      <c r="G4849" t="str">
        <f>VLOOKUP(A4849,Total!$A$1:$J$47,8,0)</f>
        <v>Upper: PU 100 | Sole: Plastic 100</v>
      </c>
      <c r="H4849" s="6">
        <f>VLOOKUP(A4849,Total!$A$1:$J$47,9,0)</f>
        <v>38</v>
      </c>
      <c r="I4849" s="5">
        <f t="shared" si="150"/>
        <v>45.22</v>
      </c>
      <c r="J4849" s="5">
        <f t="shared" si="151"/>
        <v>226.1</v>
      </c>
    </row>
    <row r="4850" spans="1:10" x14ac:dyDescent="0.25">
      <c r="A4850" t="s">
        <v>138</v>
      </c>
      <c r="B4850" t="s">
        <v>139</v>
      </c>
      <c r="C4850">
        <v>5</v>
      </c>
      <c r="D4850">
        <v>1</v>
      </c>
      <c r="E4850" t="s">
        <v>30</v>
      </c>
      <c r="F4850" s="1" t="s">
        <v>31</v>
      </c>
      <c r="G4850" t="str">
        <f>VLOOKUP(A4850,Total!$A$1:$J$47,8,0)</f>
        <v>Upper: PU 100 | Sole: Plastic 100</v>
      </c>
      <c r="H4850" s="6">
        <f>VLOOKUP(A4850,Total!$A$1:$J$47,9,0)</f>
        <v>38</v>
      </c>
      <c r="I4850" s="5">
        <f t="shared" si="150"/>
        <v>45.22</v>
      </c>
      <c r="J4850" s="5">
        <f t="shared" si="151"/>
        <v>226.1</v>
      </c>
    </row>
    <row r="4851" spans="1:10" x14ac:dyDescent="0.25">
      <c r="A4851" t="s">
        <v>138</v>
      </c>
      <c r="B4851" t="s">
        <v>139</v>
      </c>
      <c r="C4851">
        <v>5</v>
      </c>
      <c r="D4851">
        <v>1</v>
      </c>
      <c r="E4851" t="s">
        <v>30</v>
      </c>
      <c r="F4851" s="1" t="s">
        <v>14</v>
      </c>
      <c r="G4851" t="str">
        <f>VLOOKUP(A4851,Total!$A$1:$J$47,8,0)</f>
        <v>Upper: PU 100 | Sole: Plastic 100</v>
      </c>
      <c r="H4851" s="6">
        <f>VLOOKUP(A4851,Total!$A$1:$J$47,9,0)</f>
        <v>38</v>
      </c>
      <c r="I4851" s="5">
        <f t="shared" si="150"/>
        <v>45.22</v>
      </c>
      <c r="J4851" s="5">
        <f t="shared" si="151"/>
        <v>226.1</v>
      </c>
    </row>
    <row r="4852" spans="1:10" x14ac:dyDescent="0.25">
      <c r="A4852" t="s">
        <v>138</v>
      </c>
      <c r="B4852" t="s">
        <v>139</v>
      </c>
      <c r="C4852">
        <v>5</v>
      </c>
      <c r="D4852">
        <v>1</v>
      </c>
      <c r="E4852" t="s">
        <v>30</v>
      </c>
      <c r="F4852" s="1" t="s">
        <v>22</v>
      </c>
      <c r="G4852" t="str">
        <f>VLOOKUP(A4852,Total!$A$1:$J$47,8,0)</f>
        <v>Upper: PU 100 | Sole: Plastic 100</v>
      </c>
      <c r="H4852" s="6">
        <f>VLOOKUP(A4852,Total!$A$1:$J$47,9,0)</f>
        <v>38</v>
      </c>
      <c r="I4852" s="5">
        <f t="shared" si="150"/>
        <v>45.22</v>
      </c>
      <c r="J4852" s="5">
        <f t="shared" si="151"/>
        <v>226.1</v>
      </c>
    </row>
    <row r="4853" spans="1:10" x14ac:dyDescent="0.25">
      <c r="A4853" t="s">
        <v>138</v>
      </c>
      <c r="B4853" t="s">
        <v>139</v>
      </c>
      <c r="C4853">
        <v>5</v>
      </c>
      <c r="D4853">
        <v>1</v>
      </c>
      <c r="E4853" t="s">
        <v>30</v>
      </c>
      <c r="F4853" s="1" t="s">
        <v>14</v>
      </c>
      <c r="G4853" t="str">
        <f>VLOOKUP(A4853,Total!$A$1:$J$47,8,0)</f>
        <v>Upper: PU 100 | Sole: Plastic 100</v>
      </c>
      <c r="H4853" s="6">
        <f>VLOOKUP(A4853,Total!$A$1:$J$47,9,0)</f>
        <v>38</v>
      </c>
      <c r="I4853" s="5">
        <f t="shared" si="150"/>
        <v>45.22</v>
      </c>
      <c r="J4853" s="5">
        <f t="shared" si="151"/>
        <v>226.1</v>
      </c>
    </row>
    <row r="4854" spans="1:10" x14ac:dyDescent="0.25">
      <c r="A4854" t="s">
        <v>138</v>
      </c>
      <c r="B4854" t="s">
        <v>139</v>
      </c>
      <c r="C4854">
        <v>3</v>
      </c>
      <c r="D4854">
        <v>1</v>
      </c>
      <c r="E4854" t="s">
        <v>30</v>
      </c>
      <c r="F4854" s="1" t="s">
        <v>14</v>
      </c>
      <c r="G4854" t="str">
        <f>VLOOKUP(A4854,Total!$A$1:$J$47,8,0)</f>
        <v>Upper: PU 100 | Sole: Plastic 100</v>
      </c>
      <c r="H4854" s="6">
        <f>VLOOKUP(A4854,Total!$A$1:$J$47,9,0)</f>
        <v>38</v>
      </c>
      <c r="I4854" s="5">
        <f t="shared" si="150"/>
        <v>45.22</v>
      </c>
      <c r="J4854" s="5">
        <f t="shared" si="151"/>
        <v>135.66</v>
      </c>
    </row>
    <row r="4855" spans="1:10" x14ac:dyDescent="0.25">
      <c r="A4855" t="s">
        <v>58</v>
      </c>
      <c r="B4855" t="s">
        <v>59</v>
      </c>
      <c r="C4855">
        <v>2</v>
      </c>
      <c r="D4855">
        <v>1</v>
      </c>
      <c r="E4855" t="s">
        <v>30</v>
      </c>
      <c r="F4855" s="1" t="s">
        <v>14</v>
      </c>
      <c r="G4855" t="str">
        <f>VLOOKUP(A4855,Total!$A$1:$J$47,8,0)</f>
        <v>Upper: PU 100 | Sole: Thermoplastic Rubber 100</v>
      </c>
      <c r="H4855" s="6">
        <f>VLOOKUP(A4855,Total!$A$1:$J$47,9,0)</f>
        <v>55</v>
      </c>
      <c r="I4855" s="5">
        <f t="shared" si="150"/>
        <v>65.45</v>
      </c>
      <c r="J4855" s="5">
        <f t="shared" si="151"/>
        <v>130.9</v>
      </c>
    </row>
    <row r="4856" spans="1:10" x14ac:dyDescent="0.25">
      <c r="A4856" t="s">
        <v>123</v>
      </c>
      <c r="B4856" t="s">
        <v>124</v>
      </c>
      <c r="C4856">
        <v>4</v>
      </c>
      <c r="D4856">
        <v>1</v>
      </c>
      <c r="E4856" t="s">
        <v>30</v>
      </c>
      <c r="F4856" s="1" t="s">
        <v>20</v>
      </c>
      <c r="G4856" t="str">
        <f>VLOOKUP(A4856,Total!$A$1:$J$47,8,0)</f>
        <v>Upper: Synthetic Materials Lining And Sock: Synthetic Materials Outer: Other Synthetic Materials</v>
      </c>
      <c r="H4856" s="6">
        <f>VLOOKUP(A4856,Total!$A$1:$J$47,9,0)</f>
        <v>35</v>
      </c>
      <c r="I4856" s="5">
        <f t="shared" si="150"/>
        <v>41.65</v>
      </c>
      <c r="J4856" s="5">
        <f t="shared" si="151"/>
        <v>166.6</v>
      </c>
    </row>
    <row r="4857" spans="1:10" x14ac:dyDescent="0.25">
      <c r="A4857" t="s">
        <v>138</v>
      </c>
      <c r="B4857" t="s">
        <v>139</v>
      </c>
      <c r="C4857">
        <v>5</v>
      </c>
      <c r="D4857">
        <v>1</v>
      </c>
      <c r="E4857" t="s">
        <v>30</v>
      </c>
      <c r="F4857" s="1" t="s">
        <v>22</v>
      </c>
      <c r="G4857" t="str">
        <f>VLOOKUP(A4857,Total!$A$1:$J$47,8,0)</f>
        <v>Upper: PU 100 | Sole: Plastic 100</v>
      </c>
      <c r="H4857" s="6">
        <f>VLOOKUP(A4857,Total!$A$1:$J$47,9,0)</f>
        <v>38</v>
      </c>
      <c r="I4857" s="5">
        <f t="shared" si="150"/>
        <v>45.22</v>
      </c>
      <c r="J4857" s="5">
        <f t="shared" si="151"/>
        <v>226.1</v>
      </c>
    </row>
    <row r="4858" spans="1:10" x14ac:dyDescent="0.25">
      <c r="A4858" t="s">
        <v>138</v>
      </c>
      <c r="B4858" t="s">
        <v>139</v>
      </c>
      <c r="C4858">
        <v>5</v>
      </c>
      <c r="D4858">
        <v>2</v>
      </c>
      <c r="E4858" t="s">
        <v>30</v>
      </c>
      <c r="F4858" s="1" t="s">
        <v>20</v>
      </c>
      <c r="G4858" t="str">
        <f>VLOOKUP(A4858,Total!$A$1:$J$47,8,0)</f>
        <v>Upper: PU 100 | Sole: Plastic 100</v>
      </c>
      <c r="H4858" s="6">
        <f>VLOOKUP(A4858,Total!$A$1:$J$47,9,0)</f>
        <v>38</v>
      </c>
      <c r="I4858" s="5">
        <f t="shared" si="150"/>
        <v>45.22</v>
      </c>
      <c r="J4858" s="5">
        <f t="shared" si="151"/>
        <v>226.1</v>
      </c>
    </row>
    <row r="4859" spans="1:10" x14ac:dyDescent="0.25">
      <c r="A4859" t="s">
        <v>130</v>
      </c>
      <c r="B4859" t="s">
        <v>131</v>
      </c>
      <c r="C4859">
        <v>10</v>
      </c>
      <c r="D4859">
        <v>2</v>
      </c>
      <c r="E4859" t="s">
        <v>30</v>
      </c>
      <c r="F4859" s="1" t="s">
        <v>22</v>
      </c>
      <c r="G4859" t="str">
        <f>VLOOKUP(A4859,Total!$A$1:$J$47,8,0)</f>
        <v>Upper: PU 100 | Sole: Rubber 100</v>
      </c>
      <c r="H4859" s="6">
        <f>VLOOKUP(A4859,Total!$A$1:$J$47,9,0)</f>
        <v>30</v>
      </c>
      <c r="I4859" s="5">
        <f t="shared" si="150"/>
        <v>35.699999999999996</v>
      </c>
      <c r="J4859" s="5">
        <f t="shared" si="151"/>
        <v>356.99999999999994</v>
      </c>
    </row>
    <row r="4860" spans="1:10" x14ac:dyDescent="0.25">
      <c r="A4860" t="s">
        <v>126</v>
      </c>
      <c r="B4860" t="s">
        <v>127</v>
      </c>
      <c r="C4860">
        <v>5</v>
      </c>
      <c r="D4860">
        <v>2</v>
      </c>
      <c r="E4860" t="s">
        <v>30</v>
      </c>
      <c r="F4860" s="1" t="s">
        <v>14</v>
      </c>
      <c r="G4860" t="str">
        <f>VLOOKUP(A4860,Total!$A$1:$J$47,8,0)</f>
        <v>Upper: PU 100 | Sole: Rubber 100</v>
      </c>
      <c r="H4860" s="6">
        <f>VLOOKUP(A4860,Total!$A$1:$J$47,9,0)</f>
        <v>38</v>
      </c>
      <c r="I4860" s="5">
        <f t="shared" si="150"/>
        <v>45.22</v>
      </c>
      <c r="J4860" s="5">
        <f t="shared" si="151"/>
        <v>226.1</v>
      </c>
    </row>
    <row r="4861" spans="1:10" x14ac:dyDescent="0.25">
      <c r="A4861" t="s">
        <v>126</v>
      </c>
      <c r="B4861" t="s">
        <v>127</v>
      </c>
      <c r="C4861">
        <v>5</v>
      </c>
      <c r="D4861">
        <v>2</v>
      </c>
      <c r="E4861" t="s">
        <v>30</v>
      </c>
      <c r="F4861" s="1" t="s">
        <v>31</v>
      </c>
      <c r="G4861" t="str">
        <f>VLOOKUP(A4861,Total!$A$1:$J$47,8,0)</f>
        <v>Upper: PU 100 | Sole: Rubber 100</v>
      </c>
      <c r="H4861" s="6">
        <f>VLOOKUP(A4861,Total!$A$1:$J$47,9,0)</f>
        <v>38</v>
      </c>
      <c r="I4861" s="5">
        <f t="shared" si="150"/>
        <v>45.22</v>
      </c>
      <c r="J4861" s="5">
        <f t="shared" si="151"/>
        <v>226.1</v>
      </c>
    </row>
    <row r="4862" spans="1:10" x14ac:dyDescent="0.25">
      <c r="A4862" t="s">
        <v>99</v>
      </c>
      <c r="B4862" t="s">
        <v>100</v>
      </c>
      <c r="C4862">
        <v>12</v>
      </c>
      <c r="D4862">
        <v>2</v>
      </c>
      <c r="E4862" t="s">
        <v>30</v>
      </c>
      <c r="F4862" s="1" t="s">
        <v>147</v>
      </c>
      <c r="G4862" t="str">
        <f>VLOOKUP(A4862,Total!$A$1:$J$47,8,0)</f>
        <v>Upper: Satin 100 | Sole: Rubber 100</v>
      </c>
      <c r="H4862" s="6">
        <f>VLOOKUP(A4862,Total!$A$1:$J$47,9,0)</f>
        <v>30</v>
      </c>
      <c r="I4862" s="5">
        <f t="shared" si="150"/>
        <v>35.699999999999996</v>
      </c>
      <c r="J4862" s="5">
        <f t="shared" si="151"/>
        <v>428.4</v>
      </c>
    </row>
    <row r="4863" spans="1:10" x14ac:dyDescent="0.25">
      <c r="A4863" t="s">
        <v>105</v>
      </c>
      <c r="B4863" t="s">
        <v>106</v>
      </c>
      <c r="C4863">
        <v>6</v>
      </c>
      <c r="D4863">
        <v>2</v>
      </c>
      <c r="E4863" t="s">
        <v>30</v>
      </c>
      <c r="F4863" s="1" t="s">
        <v>148</v>
      </c>
      <c r="G4863" t="str">
        <f>VLOOKUP(A4863,Total!$A$1:$J$47,8,0)</f>
        <v>Upper: PU 100 | Sole: Rubber 100</v>
      </c>
      <c r="H4863" s="6">
        <f>VLOOKUP(A4863,Total!$A$1:$J$47,9,0)</f>
        <v>50</v>
      </c>
      <c r="I4863" s="5">
        <f t="shared" si="150"/>
        <v>59.5</v>
      </c>
      <c r="J4863" s="5">
        <f t="shared" si="151"/>
        <v>357</v>
      </c>
    </row>
    <row r="4864" spans="1:10" x14ac:dyDescent="0.25">
      <c r="A4864" t="s">
        <v>136</v>
      </c>
      <c r="B4864" t="s">
        <v>137</v>
      </c>
      <c r="C4864">
        <v>12</v>
      </c>
      <c r="D4864">
        <v>2</v>
      </c>
      <c r="E4864" t="s">
        <v>30</v>
      </c>
      <c r="F4864" s="1" t="s">
        <v>148</v>
      </c>
      <c r="G4864" t="str">
        <f>VLOOKUP(A4864,Total!$A$1:$J$47,8,0)</f>
        <v>Upper: PU 100 | Sole: Rubber 100</v>
      </c>
      <c r="H4864" s="6">
        <f>VLOOKUP(A4864,Total!$A$1:$J$47,9,0)</f>
        <v>24</v>
      </c>
      <c r="I4864" s="5">
        <f t="shared" si="150"/>
        <v>28.56</v>
      </c>
      <c r="J4864" s="5">
        <f t="shared" si="151"/>
        <v>342.71999999999997</v>
      </c>
    </row>
    <row r="4865" spans="1:10" x14ac:dyDescent="0.25">
      <c r="A4865" t="s">
        <v>136</v>
      </c>
      <c r="B4865" t="s">
        <v>137</v>
      </c>
      <c r="C4865">
        <v>12</v>
      </c>
      <c r="D4865">
        <v>2</v>
      </c>
      <c r="E4865" t="s">
        <v>30</v>
      </c>
      <c r="F4865" s="1" t="s">
        <v>22</v>
      </c>
      <c r="G4865" t="str">
        <f>VLOOKUP(A4865,Total!$A$1:$J$47,8,0)</f>
        <v>Upper: PU 100 | Sole: Rubber 100</v>
      </c>
      <c r="H4865" s="6">
        <f>VLOOKUP(A4865,Total!$A$1:$J$47,9,0)</f>
        <v>24</v>
      </c>
      <c r="I4865" s="5">
        <f t="shared" si="150"/>
        <v>28.56</v>
      </c>
      <c r="J4865" s="5">
        <f t="shared" si="151"/>
        <v>342.71999999999997</v>
      </c>
    </row>
    <row r="4866" spans="1:10" x14ac:dyDescent="0.25">
      <c r="A4866" t="s">
        <v>114</v>
      </c>
      <c r="B4866" t="s">
        <v>115</v>
      </c>
      <c r="C4866">
        <v>4</v>
      </c>
      <c r="D4866">
        <v>2</v>
      </c>
      <c r="E4866" t="s">
        <v>30</v>
      </c>
      <c r="F4866" s="1" t="s">
        <v>147</v>
      </c>
      <c r="G4866" t="str">
        <f>VLOOKUP(A4866,Total!$A$1:$J$47,8,0)</f>
        <v>Upper: PU 100 | Sole: Rubber 100</v>
      </c>
      <c r="H4866" s="6">
        <f>VLOOKUP(A4866,Total!$A$1:$J$47,9,0)</f>
        <v>60</v>
      </c>
      <c r="I4866" s="5">
        <f t="shared" si="150"/>
        <v>71.399999999999991</v>
      </c>
      <c r="J4866" s="5">
        <f t="shared" si="151"/>
        <v>285.59999999999997</v>
      </c>
    </row>
    <row r="4867" spans="1:10" x14ac:dyDescent="0.25">
      <c r="A4867" t="s">
        <v>99</v>
      </c>
      <c r="B4867" t="s">
        <v>100</v>
      </c>
      <c r="C4867">
        <v>12</v>
      </c>
      <c r="D4867">
        <v>2</v>
      </c>
      <c r="E4867" t="s">
        <v>30</v>
      </c>
      <c r="F4867" s="1" t="s">
        <v>20</v>
      </c>
      <c r="G4867" t="str">
        <f>VLOOKUP(A4867,Total!$A$1:$J$47,8,0)</f>
        <v>Upper: Satin 100 | Sole: Rubber 100</v>
      </c>
      <c r="H4867" s="6">
        <f>VLOOKUP(A4867,Total!$A$1:$J$47,9,0)</f>
        <v>30</v>
      </c>
      <c r="I4867" s="5">
        <f t="shared" ref="I4867:I4930" si="152">H4867*1.19</f>
        <v>35.699999999999996</v>
      </c>
      <c r="J4867" s="5">
        <f t="shared" ref="J4867:J4930" si="153">I4867*C4867</f>
        <v>428.4</v>
      </c>
    </row>
    <row r="4868" spans="1:10" x14ac:dyDescent="0.25">
      <c r="A4868" t="s">
        <v>114</v>
      </c>
      <c r="B4868" t="s">
        <v>115</v>
      </c>
      <c r="C4868">
        <v>4</v>
      </c>
      <c r="D4868">
        <v>2</v>
      </c>
      <c r="E4868" t="s">
        <v>30</v>
      </c>
      <c r="F4868" s="1" t="s">
        <v>20</v>
      </c>
      <c r="G4868" t="str">
        <f>VLOOKUP(A4868,Total!$A$1:$J$47,8,0)</f>
        <v>Upper: PU 100 | Sole: Rubber 100</v>
      </c>
      <c r="H4868" s="6">
        <f>VLOOKUP(A4868,Total!$A$1:$J$47,9,0)</f>
        <v>60</v>
      </c>
      <c r="I4868" s="5">
        <f t="shared" si="152"/>
        <v>71.399999999999991</v>
      </c>
      <c r="J4868" s="5">
        <f t="shared" si="153"/>
        <v>285.59999999999997</v>
      </c>
    </row>
    <row r="4869" spans="1:10" x14ac:dyDescent="0.25">
      <c r="A4869" t="s">
        <v>114</v>
      </c>
      <c r="B4869" t="s">
        <v>115</v>
      </c>
      <c r="C4869">
        <v>4</v>
      </c>
      <c r="D4869">
        <v>2</v>
      </c>
      <c r="E4869" t="s">
        <v>30</v>
      </c>
      <c r="F4869" s="1" t="s">
        <v>147</v>
      </c>
      <c r="G4869" t="str">
        <f>VLOOKUP(A4869,Total!$A$1:$J$47,8,0)</f>
        <v>Upper: PU 100 | Sole: Rubber 100</v>
      </c>
      <c r="H4869" s="6">
        <f>VLOOKUP(A4869,Total!$A$1:$J$47,9,0)</f>
        <v>60</v>
      </c>
      <c r="I4869" s="5">
        <f t="shared" si="152"/>
        <v>71.399999999999991</v>
      </c>
      <c r="J4869" s="5">
        <f t="shared" si="153"/>
        <v>285.59999999999997</v>
      </c>
    </row>
    <row r="4870" spans="1:10" x14ac:dyDescent="0.25">
      <c r="A4870" t="s">
        <v>114</v>
      </c>
      <c r="B4870" t="s">
        <v>115</v>
      </c>
      <c r="C4870">
        <v>4</v>
      </c>
      <c r="D4870">
        <v>2</v>
      </c>
      <c r="E4870" t="s">
        <v>30</v>
      </c>
      <c r="F4870" s="1" t="s">
        <v>22</v>
      </c>
      <c r="G4870" t="str">
        <f>VLOOKUP(A4870,Total!$A$1:$J$47,8,0)</f>
        <v>Upper: PU 100 | Sole: Rubber 100</v>
      </c>
      <c r="H4870" s="6">
        <f>VLOOKUP(A4870,Total!$A$1:$J$47,9,0)</f>
        <v>60</v>
      </c>
      <c r="I4870" s="5">
        <f t="shared" si="152"/>
        <v>71.399999999999991</v>
      </c>
      <c r="J4870" s="5">
        <f t="shared" si="153"/>
        <v>285.59999999999997</v>
      </c>
    </row>
    <row r="4871" spans="1:10" x14ac:dyDescent="0.25">
      <c r="A4871" t="s">
        <v>130</v>
      </c>
      <c r="B4871" t="s">
        <v>131</v>
      </c>
      <c r="C4871">
        <v>10</v>
      </c>
      <c r="D4871">
        <v>2</v>
      </c>
      <c r="E4871" t="s">
        <v>30</v>
      </c>
      <c r="F4871" s="1" t="s">
        <v>20</v>
      </c>
      <c r="G4871" t="str">
        <f>VLOOKUP(A4871,Total!$A$1:$J$47,8,0)</f>
        <v>Upper: PU 100 | Sole: Rubber 100</v>
      </c>
      <c r="H4871" s="6">
        <f>VLOOKUP(A4871,Total!$A$1:$J$47,9,0)</f>
        <v>30</v>
      </c>
      <c r="I4871" s="5">
        <f t="shared" si="152"/>
        <v>35.699999999999996</v>
      </c>
      <c r="J4871" s="5">
        <f t="shared" si="153"/>
        <v>356.99999999999994</v>
      </c>
    </row>
    <row r="4872" spans="1:10" x14ac:dyDescent="0.25">
      <c r="A4872" t="s">
        <v>130</v>
      </c>
      <c r="B4872" t="s">
        <v>131</v>
      </c>
      <c r="C4872">
        <v>10</v>
      </c>
      <c r="D4872">
        <v>2</v>
      </c>
      <c r="E4872" t="s">
        <v>30</v>
      </c>
      <c r="F4872" s="1" t="s">
        <v>22</v>
      </c>
      <c r="G4872" t="str">
        <f>VLOOKUP(A4872,Total!$A$1:$J$47,8,0)</f>
        <v>Upper: PU 100 | Sole: Rubber 100</v>
      </c>
      <c r="H4872" s="6">
        <f>VLOOKUP(A4872,Total!$A$1:$J$47,9,0)</f>
        <v>30</v>
      </c>
      <c r="I4872" s="5">
        <f t="shared" si="152"/>
        <v>35.699999999999996</v>
      </c>
      <c r="J4872" s="5">
        <f t="shared" si="153"/>
        <v>356.99999999999994</v>
      </c>
    </row>
    <row r="4873" spans="1:10" x14ac:dyDescent="0.25">
      <c r="A4873" t="s">
        <v>120</v>
      </c>
      <c r="B4873" t="s">
        <v>121</v>
      </c>
      <c r="C4873">
        <v>3</v>
      </c>
      <c r="D4873">
        <v>2</v>
      </c>
      <c r="E4873" t="s">
        <v>30</v>
      </c>
      <c r="F4873" s="1" t="s">
        <v>148</v>
      </c>
      <c r="G4873" t="str">
        <f>VLOOKUP(A4873,Total!$A$1:$J$47,8,0)</f>
        <v>Upper-100% Polyester  sock-100% polyurethane outsole-TPR</v>
      </c>
      <c r="H4873" s="6">
        <f>VLOOKUP(A4873,Total!$A$1:$J$47,9,0)</f>
        <v>35</v>
      </c>
      <c r="I4873" s="5">
        <f t="shared" si="152"/>
        <v>41.65</v>
      </c>
      <c r="J4873" s="5">
        <f t="shared" si="153"/>
        <v>124.94999999999999</v>
      </c>
    </row>
    <row r="4874" spans="1:10" x14ac:dyDescent="0.25">
      <c r="A4874" t="s">
        <v>120</v>
      </c>
      <c r="B4874" t="s">
        <v>121</v>
      </c>
      <c r="C4874">
        <v>3</v>
      </c>
      <c r="D4874">
        <v>2</v>
      </c>
      <c r="E4874" t="s">
        <v>30</v>
      </c>
      <c r="F4874" s="1" t="s">
        <v>148</v>
      </c>
      <c r="G4874" t="str">
        <f>VLOOKUP(A4874,Total!$A$1:$J$47,8,0)</f>
        <v>Upper-100% Polyester  sock-100% polyurethane outsole-TPR</v>
      </c>
      <c r="H4874" s="6">
        <f>VLOOKUP(A4874,Total!$A$1:$J$47,9,0)</f>
        <v>35</v>
      </c>
      <c r="I4874" s="5">
        <f t="shared" si="152"/>
        <v>41.65</v>
      </c>
      <c r="J4874" s="5">
        <f t="shared" si="153"/>
        <v>124.94999999999999</v>
      </c>
    </row>
    <row r="4875" spans="1:10" x14ac:dyDescent="0.25">
      <c r="A4875" t="s">
        <v>136</v>
      </c>
      <c r="B4875" t="s">
        <v>137</v>
      </c>
      <c r="C4875">
        <v>12</v>
      </c>
      <c r="D4875">
        <v>2</v>
      </c>
      <c r="E4875" t="s">
        <v>30</v>
      </c>
      <c r="F4875" s="1" t="s">
        <v>147</v>
      </c>
      <c r="G4875" t="str">
        <f>VLOOKUP(A4875,Total!$A$1:$J$47,8,0)</f>
        <v>Upper: PU 100 | Sole: Rubber 100</v>
      </c>
      <c r="H4875" s="6">
        <f>VLOOKUP(A4875,Total!$A$1:$J$47,9,0)</f>
        <v>24</v>
      </c>
      <c r="I4875" s="5">
        <f t="shared" si="152"/>
        <v>28.56</v>
      </c>
      <c r="J4875" s="5">
        <f t="shared" si="153"/>
        <v>342.71999999999997</v>
      </c>
    </row>
    <row r="4876" spans="1:10" x14ac:dyDescent="0.25">
      <c r="A4876" t="s">
        <v>136</v>
      </c>
      <c r="B4876" t="s">
        <v>137</v>
      </c>
      <c r="C4876">
        <v>12</v>
      </c>
      <c r="D4876">
        <v>2</v>
      </c>
      <c r="E4876" t="s">
        <v>30</v>
      </c>
      <c r="F4876" s="1" t="s">
        <v>20</v>
      </c>
      <c r="G4876" t="str">
        <f>VLOOKUP(A4876,Total!$A$1:$J$47,8,0)</f>
        <v>Upper: PU 100 | Sole: Rubber 100</v>
      </c>
      <c r="H4876" s="6">
        <f>VLOOKUP(A4876,Total!$A$1:$J$47,9,0)</f>
        <v>24</v>
      </c>
      <c r="I4876" s="5">
        <f t="shared" si="152"/>
        <v>28.56</v>
      </c>
      <c r="J4876" s="5">
        <f t="shared" si="153"/>
        <v>342.71999999999997</v>
      </c>
    </row>
    <row r="4877" spans="1:10" x14ac:dyDescent="0.25">
      <c r="A4877" t="s">
        <v>136</v>
      </c>
      <c r="B4877" t="s">
        <v>137</v>
      </c>
      <c r="C4877">
        <v>12</v>
      </c>
      <c r="D4877">
        <v>2</v>
      </c>
      <c r="E4877" t="s">
        <v>30</v>
      </c>
      <c r="F4877" s="1" t="s">
        <v>31</v>
      </c>
      <c r="G4877" t="str">
        <f>VLOOKUP(A4877,Total!$A$1:$J$47,8,0)</f>
        <v>Upper: PU 100 | Sole: Rubber 100</v>
      </c>
      <c r="H4877" s="6">
        <f>VLOOKUP(A4877,Total!$A$1:$J$47,9,0)</f>
        <v>24</v>
      </c>
      <c r="I4877" s="5">
        <f t="shared" si="152"/>
        <v>28.56</v>
      </c>
      <c r="J4877" s="5">
        <f t="shared" si="153"/>
        <v>342.71999999999997</v>
      </c>
    </row>
    <row r="4878" spans="1:10" x14ac:dyDescent="0.25">
      <c r="A4878" t="s">
        <v>105</v>
      </c>
      <c r="B4878" t="s">
        <v>106</v>
      </c>
      <c r="C4878">
        <v>2</v>
      </c>
      <c r="D4878">
        <v>2</v>
      </c>
      <c r="E4878" t="s">
        <v>30</v>
      </c>
      <c r="F4878" s="1" t="s">
        <v>20</v>
      </c>
      <c r="G4878" t="str">
        <f>VLOOKUP(A4878,Total!$A$1:$J$47,8,0)</f>
        <v>Upper: PU 100 | Sole: Rubber 100</v>
      </c>
      <c r="H4878" s="6">
        <f>VLOOKUP(A4878,Total!$A$1:$J$47,9,0)</f>
        <v>50</v>
      </c>
      <c r="I4878" s="5">
        <f t="shared" si="152"/>
        <v>59.5</v>
      </c>
      <c r="J4878" s="5">
        <f t="shared" si="153"/>
        <v>119</v>
      </c>
    </row>
    <row r="4879" spans="1:10" x14ac:dyDescent="0.25">
      <c r="A4879" t="s">
        <v>99</v>
      </c>
      <c r="B4879" t="s">
        <v>100</v>
      </c>
      <c r="C4879">
        <v>12</v>
      </c>
      <c r="D4879">
        <v>2</v>
      </c>
      <c r="E4879" t="s">
        <v>30</v>
      </c>
      <c r="F4879" s="1" t="s">
        <v>20</v>
      </c>
      <c r="G4879" t="str">
        <f>VLOOKUP(A4879,Total!$A$1:$J$47,8,0)</f>
        <v>Upper: Satin 100 | Sole: Rubber 100</v>
      </c>
      <c r="H4879" s="6">
        <f>VLOOKUP(A4879,Total!$A$1:$J$47,9,0)</f>
        <v>30</v>
      </c>
      <c r="I4879" s="5">
        <f t="shared" si="152"/>
        <v>35.699999999999996</v>
      </c>
      <c r="J4879" s="5">
        <f t="shared" si="153"/>
        <v>428.4</v>
      </c>
    </row>
    <row r="4880" spans="1:10" x14ac:dyDescent="0.25">
      <c r="A4880" t="s">
        <v>63</v>
      </c>
      <c r="B4880" t="s">
        <v>64</v>
      </c>
      <c r="C4880">
        <v>4</v>
      </c>
      <c r="D4880">
        <v>2</v>
      </c>
      <c r="E4880" t="s">
        <v>30</v>
      </c>
      <c r="F4880" s="1" t="s">
        <v>14</v>
      </c>
      <c r="G4880" t="str">
        <f>VLOOKUP(A4880,Total!$A$1:$J$47,8,0)</f>
        <v>Upper: Synthetic Leather Materials Lining And Sock: Synthetic Materials Outer: Other Synthetic Mater</v>
      </c>
      <c r="H4880" s="6">
        <f>VLOOKUP(A4880,Total!$A$1:$J$47,9,0)</f>
        <v>55</v>
      </c>
      <c r="I4880" s="5">
        <f t="shared" si="152"/>
        <v>65.45</v>
      </c>
      <c r="J4880" s="5">
        <f t="shared" si="153"/>
        <v>261.8</v>
      </c>
    </row>
    <row r="4881" spans="1:10" x14ac:dyDescent="0.25">
      <c r="A4881" t="s">
        <v>136</v>
      </c>
      <c r="B4881" t="s">
        <v>137</v>
      </c>
      <c r="C4881">
        <v>12</v>
      </c>
      <c r="D4881">
        <v>2</v>
      </c>
      <c r="E4881" t="s">
        <v>30</v>
      </c>
      <c r="F4881" s="1" t="s">
        <v>22</v>
      </c>
      <c r="G4881" t="str">
        <f>VLOOKUP(A4881,Total!$A$1:$J$47,8,0)</f>
        <v>Upper: PU 100 | Sole: Rubber 100</v>
      </c>
      <c r="H4881" s="6">
        <f>VLOOKUP(A4881,Total!$A$1:$J$47,9,0)</f>
        <v>24</v>
      </c>
      <c r="I4881" s="5">
        <f t="shared" si="152"/>
        <v>28.56</v>
      </c>
      <c r="J4881" s="5">
        <f t="shared" si="153"/>
        <v>342.71999999999997</v>
      </c>
    </row>
    <row r="4882" spans="1:10" x14ac:dyDescent="0.25">
      <c r="A4882" t="s">
        <v>138</v>
      </c>
      <c r="B4882" t="s">
        <v>139</v>
      </c>
      <c r="C4882">
        <v>5</v>
      </c>
      <c r="D4882">
        <v>3</v>
      </c>
      <c r="E4882" t="s">
        <v>30</v>
      </c>
      <c r="F4882" s="1" t="s">
        <v>22</v>
      </c>
      <c r="G4882" t="str">
        <f>VLOOKUP(A4882,Total!$A$1:$J$47,8,0)</f>
        <v>Upper: PU 100 | Sole: Plastic 100</v>
      </c>
      <c r="H4882" s="6">
        <f>VLOOKUP(A4882,Total!$A$1:$J$47,9,0)</f>
        <v>38</v>
      </c>
      <c r="I4882" s="5">
        <f t="shared" si="152"/>
        <v>45.22</v>
      </c>
      <c r="J4882" s="5">
        <f t="shared" si="153"/>
        <v>226.1</v>
      </c>
    </row>
    <row r="4883" spans="1:10" x14ac:dyDescent="0.25">
      <c r="A4883" t="s">
        <v>120</v>
      </c>
      <c r="B4883" t="s">
        <v>121</v>
      </c>
      <c r="C4883">
        <v>4</v>
      </c>
      <c r="D4883">
        <v>3</v>
      </c>
      <c r="E4883" t="s">
        <v>30</v>
      </c>
      <c r="F4883" s="1" t="s">
        <v>20</v>
      </c>
      <c r="G4883" t="str">
        <f>VLOOKUP(A4883,Total!$A$1:$J$47,8,0)</f>
        <v>Upper-100% Polyester  sock-100% polyurethane outsole-TPR</v>
      </c>
      <c r="H4883" s="6">
        <f>VLOOKUP(A4883,Total!$A$1:$J$47,9,0)</f>
        <v>35</v>
      </c>
      <c r="I4883" s="5">
        <f t="shared" si="152"/>
        <v>41.65</v>
      </c>
      <c r="J4883" s="5">
        <f t="shared" si="153"/>
        <v>166.6</v>
      </c>
    </row>
    <row r="4884" spans="1:10" x14ac:dyDescent="0.25">
      <c r="A4884" t="s">
        <v>138</v>
      </c>
      <c r="B4884" t="s">
        <v>139</v>
      </c>
      <c r="C4884">
        <v>5</v>
      </c>
      <c r="D4884">
        <v>3</v>
      </c>
      <c r="E4884" t="s">
        <v>30</v>
      </c>
      <c r="F4884" s="1" t="s">
        <v>14</v>
      </c>
      <c r="G4884" t="str">
        <f>VLOOKUP(A4884,Total!$A$1:$J$47,8,0)</f>
        <v>Upper: PU 100 | Sole: Plastic 100</v>
      </c>
      <c r="H4884" s="6">
        <f>VLOOKUP(A4884,Total!$A$1:$J$47,9,0)</f>
        <v>38</v>
      </c>
      <c r="I4884" s="5">
        <f t="shared" si="152"/>
        <v>45.22</v>
      </c>
      <c r="J4884" s="5">
        <f t="shared" si="153"/>
        <v>226.1</v>
      </c>
    </row>
    <row r="4885" spans="1:10" x14ac:dyDescent="0.25">
      <c r="A4885" t="s">
        <v>138</v>
      </c>
      <c r="B4885" t="s">
        <v>139</v>
      </c>
      <c r="C4885">
        <v>5</v>
      </c>
      <c r="D4885">
        <v>3</v>
      </c>
      <c r="E4885" t="s">
        <v>30</v>
      </c>
      <c r="F4885" s="1" t="s">
        <v>148</v>
      </c>
      <c r="G4885" t="str">
        <f>VLOOKUP(A4885,Total!$A$1:$J$47,8,0)</f>
        <v>Upper: PU 100 | Sole: Plastic 100</v>
      </c>
      <c r="H4885" s="6">
        <f>VLOOKUP(A4885,Total!$A$1:$J$47,9,0)</f>
        <v>38</v>
      </c>
      <c r="I4885" s="5">
        <f t="shared" si="152"/>
        <v>45.22</v>
      </c>
      <c r="J4885" s="5">
        <f t="shared" si="153"/>
        <v>226.1</v>
      </c>
    </row>
    <row r="4886" spans="1:10" x14ac:dyDescent="0.25">
      <c r="A4886" t="s">
        <v>120</v>
      </c>
      <c r="B4886" t="s">
        <v>121</v>
      </c>
      <c r="C4886">
        <v>4</v>
      </c>
      <c r="D4886">
        <v>3</v>
      </c>
      <c r="E4886" t="s">
        <v>30</v>
      </c>
      <c r="F4886" s="1" t="s">
        <v>14</v>
      </c>
      <c r="G4886" t="str">
        <f>VLOOKUP(A4886,Total!$A$1:$J$47,8,0)</f>
        <v>Upper-100% Polyester  sock-100% polyurethane outsole-TPR</v>
      </c>
      <c r="H4886" s="6">
        <f>VLOOKUP(A4886,Total!$A$1:$J$47,9,0)</f>
        <v>35</v>
      </c>
      <c r="I4886" s="5">
        <f t="shared" si="152"/>
        <v>41.65</v>
      </c>
      <c r="J4886" s="5">
        <f t="shared" si="153"/>
        <v>166.6</v>
      </c>
    </row>
    <row r="4887" spans="1:10" x14ac:dyDescent="0.25">
      <c r="A4887" t="s">
        <v>120</v>
      </c>
      <c r="B4887" t="s">
        <v>121</v>
      </c>
      <c r="C4887">
        <v>4</v>
      </c>
      <c r="D4887">
        <v>3</v>
      </c>
      <c r="E4887" t="s">
        <v>30</v>
      </c>
      <c r="F4887" s="1" t="s">
        <v>20</v>
      </c>
      <c r="G4887" t="str">
        <f>VLOOKUP(A4887,Total!$A$1:$J$47,8,0)</f>
        <v>Upper-100% Polyester  sock-100% polyurethane outsole-TPR</v>
      </c>
      <c r="H4887" s="6">
        <f>VLOOKUP(A4887,Total!$A$1:$J$47,9,0)</f>
        <v>35</v>
      </c>
      <c r="I4887" s="5">
        <f t="shared" si="152"/>
        <v>41.65</v>
      </c>
      <c r="J4887" s="5">
        <f t="shared" si="153"/>
        <v>166.6</v>
      </c>
    </row>
    <row r="4888" spans="1:10" x14ac:dyDescent="0.25">
      <c r="A4888" t="s">
        <v>68</v>
      </c>
      <c r="B4888" t="s">
        <v>69</v>
      </c>
      <c r="C4888">
        <v>2</v>
      </c>
      <c r="D4888">
        <v>3</v>
      </c>
      <c r="E4888" t="s">
        <v>30</v>
      </c>
      <c r="F4888" s="1" t="s">
        <v>20</v>
      </c>
      <c r="G4888" t="str">
        <f>VLOOKUP(A4888,Total!$A$1:$J$47,8,0)</f>
        <v>Upper: PU 100 | Sole: Thermoplastic Rubber 100</v>
      </c>
      <c r="H4888" s="6">
        <f>VLOOKUP(A4888,Total!$A$1:$J$47,9,0)</f>
        <v>55</v>
      </c>
      <c r="I4888" s="5">
        <f t="shared" si="152"/>
        <v>65.45</v>
      </c>
      <c r="J4888" s="5">
        <f t="shared" si="153"/>
        <v>130.9</v>
      </c>
    </row>
    <row r="4889" spans="1:10" x14ac:dyDescent="0.25">
      <c r="A4889" t="s">
        <v>117</v>
      </c>
      <c r="B4889" t="s">
        <v>118</v>
      </c>
      <c r="C4889">
        <v>6</v>
      </c>
      <c r="D4889">
        <v>3</v>
      </c>
      <c r="E4889" t="s">
        <v>30</v>
      </c>
      <c r="F4889" s="1" t="s">
        <v>147</v>
      </c>
      <c r="G4889" t="str">
        <f>VLOOKUP(A4889,Total!$A$1:$J$47,8,0)</f>
        <v>Upper: Textile 100 | Sole: Rubber 100</v>
      </c>
      <c r="H4889" s="6">
        <f>VLOOKUP(A4889,Total!$A$1:$J$47,9,0)</f>
        <v>60</v>
      </c>
      <c r="I4889" s="5">
        <f t="shared" si="152"/>
        <v>71.399999999999991</v>
      </c>
      <c r="J4889" s="5">
        <f t="shared" si="153"/>
        <v>428.4</v>
      </c>
    </row>
    <row r="4890" spans="1:10" x14ac:dyDescent="0.25">
      <c r="A4890" t="s">
        <v>138</v>
      </c>
      <c r="B4890" t="s">
        <v>139</v>
      </c>
      <c r="C4890">
        <v>5</v>
      </c>
      <c r="D4890">
        <v>3</v>
      </c>
      <c r="E4890" t="s">
        <v>30</v>
      </c>
      <c r="F4890" s="1" t="s">
        <v>20</v>
      </c>
      <c r="G4890" t="str">
        <f>VLOOKUP(A4890,Total!$A$1:$J$47,8,0)</f>
        <v>Upper: PU 100 | Sole: Plastic 100</v>
      </c>
      <c r="H4890" s="6">
        <f>VLOOKUP(A4890,Total!$A$1:$J$47,9,0)</f>
        <v>38</v>
      </c>
      <c r="I4890" s="5">
        <f t="shared" si="152"/>
        <v>45.22</v>
      </c>
      <c r="J4890" s="5">
        <f t="shared" si="153"/>
        <v>226.1</v>
      </c>
    </row>
    <row r="4891" spans="1:10" x14ac:dyDescent="0.25">
      <c r="A4891" t="s">
        <v>87</v>
      </c>
      <c r="B4891" t="s">
        <v>88</v>
      </c>
      <c r="C4891">
        <v>10</v>
      </c>
      <c r="D4891">
        <v>3</v>
      </c>
      <c r="E4891" t="s">
        <v>30</v>
      </c>
      <c r="F4891" s="1" t="s">
        <v>148</v>
      </c>
      <c r="G4891" t="str">
        <f>VLOOKUP(A4891,Total!$A$1:$J$47,8,0)</f>
        <v>Upper: Polyester 100 | Sole: PVC 100</v>
      </c>
      <c r="H4891" s="6">
        <f>VLOOKUP(A4891,Total!$A$1:$J$47,9,0)</f>
        <v>36</v>
      </c>
      <c r="I4891" s="5">
        <f t="shared" si="152"/>
        <v>42.839999999999996</v>
      </c>
      <c r="J4891" s="5">
        <f t="shared" si="153"/>
        <v>428.4</v>
      </c>
    </row>
    <row r="4892" spans="1:10" x14ac:dyDescent="0.25">
      <c r="A4892" t="s">
        <v>138</v>
      </c>
      <c r="B4892" t="s">
        <v>139</v>
      </c>
      <c r="C4892">
        <v>4</v>
      </c>
      <c r="D4892">
        <v>3</v>
      </c>
      <c r="E4892" t="s">
        <v>30</v>
      </c>
      <c r="F4892" s="1" t="s">
        <v>147</v>
      </c>
      <c r="G4892" t="str">
        <f>VLOOKUP(A4892,Total!$A$1:$J$47,8,0)</f>
        <v>Upper: PU 100 | Sole: Plastic 100</v>
      </c>
      <c r="H4892" s="6">
        <f>VLOOKUP(A4892,Total!$A$1:$J$47,9,0)</f>
        <v>38</v>
      </c>
      <c r="I4892" s="5">
        <f t="shared" si="152"/>
        <v>45.22</v>
      </c>
      <c r="J4892" s="5">
        <f t="shared" si="153"/>
        <v>180.88</v>
      </c>
    </row>
    <row r="4893" spans="1:10" x14ac:dyDescent="0.25">
      <c r="A4893" t="s">
        <v>138</v>
      </c>
      <c r="B4893" t="s">
        <v>139</v>
      </c>
      <c r="C4893">
        <v>5</v>
      </c>
      <c r="D4893">
        <v>3</v>
      </c>
      <c r="E4893" t="s">
        <v>30</v>
      </c>
      <c r="F4893" s="1" t="s">
        <v>147</v>
      </c>
      <c r="G4893" t="str">
        <f>VLOOKUP(A4893,Total!$A$1:$J$47,8,0)</f>
        <v>Upper: PU 100 | Sole: Plastic 100</v>
      </c>
      <c r="H4893" s="6">
        <f>VLOOKUP(A4893,Total!$A$1:$J$47,9,0)</f>
        <v>38</v>
      </c>
      <c r="I4893" s="5">
        <f t="shared" si="152"/>
        <v>45.22</v>
      </c>
      <c r="J4893" s="5">
        <f t="shared" si="153"/>
        <v>226.1</v>
      </c>
    </row>
    <row r="4894" spans="1:10" x14ac:dyDescent="0.25">
      <c r="A4894" t="s">
        <v>138</v>
      </c>
      <c r="B4894" t="s">
        <v>139</v>
      </c>
      <c r="C4894">
        <v>5</v>
      </c>
      <c r="D4894">
        <v>3</v>
      </c>
      <c r="E4894" t="s">
        <v>30</v>
      </c>
      <c r="F4894" s="1" t="s">
        <v>20</v>
      </c>
      <c r="G4894" t="str">
        <f>VLOOKUP(A4894,Total!$A$1:$J$47,8,0)</f>
        <v>Upper: PU 100 | Sole: Plastic 100</v>
      </c>
      <c r="H4894" s="6">
        <f>VLOOKUP(A4894,Total!$A$1:$J$47,9,0)</f>
        <v>38</v>
      </c>
      <c r="I4894" s="5">
        <f t="shared" si="152"/>
        <v>45.22</v>
      </c>
      <c r="J4894" s="5">
        <f t="shared" si="153"/>
        <v>226.1</v>
      </c>
    </row>
    <row r="4895" spans="1:10" x14ac:dyDescent="0.25">
      <c r="A4895" t="s">
        <v>120</v>
      </c>
      <c r="B4895" t="s">
        <v>121</v>
      </c>
      <c r="C4895">
        <v>4</v>
      </c>
      <c r="D4895">
        <v>3</v>
      </c>
      <c r="E4895" t="s">
        <v>30</v>
      </c>
      <c r="F4895" s="1" t="s">
        <v>22</v>
      </c>
      <c r="G4895" t="str">
        <f>VLOOKUP(A4895,Total!$A$1:$J$47,8,0)</f>
        <v>Upper-100% Polyester  sock-100% polyurethane outsole-TPR</v>
      </c>
      <c r="H4895" s="6">
        <f>VLOOKUP(A4895,Total!$A$1:$J$47,9,0)</f>
        <v>35</v>
      </c>
      <c r="I4895" s="5">
        <f t="shared" si="152"/>
        <v>41.65</v>
      </c>
      <c r="J4895" s="5">
        <f t="shared" si="153"/>
        <v>166.6</v>
      </c>
    </row>
    <row r="4896" spans="1:10" x14ac:dyDescent="0.25">
      <c r="A4896" t="s">
        <v>120</v>
      </c>
      <c r="B4896" t="s">
        <v>121</v>
      </c>
      <c r="C4896">
        <v>4</v>
      </c>
      <c r="D4896">
        <v>3</v>
      </c>
      <c r="E4896" t="s">
        <v>30</v>
      </c>
      <c r="F4896" s="1" t="s">
        <v>22</v>
      </c>
      <c r="G4896" t="str">
        <f>VLOOKUP(A4896,Total!$A$1:$J$47,8,0)</f>
        <v>Upper-100% Polyester  sock-100% polyurethane outsole-TPR</v>
      </c>
      <c r="H4896" s="6">
        <f>VLOOKUP(A4896,Total!$A$1:$J$47,9,0)</f>
        <v>35</v>
      </c>
      <c r="I4896" s="5">
        <f t="shared" si="152"/>
        <v>41.65</v>
      </c>
      <c r="J4896" s="5">
        <f t="shared" si="153"/>
        <v>166.6</v>
      </c>
    </row>
    <row r="4897" spans="1:10" x14ac:dyDescent="0.25">
      <c r="A4897" t="s">
        <v>80</v>
      </c>
      <c r="B4897" t="s">
        <v>81</v>
      </c>
      <c r="C4897">
        <v>6</v>
      </c>
      <c r="D4897">
        <v>3</v>
      </c>
      <c r="E4897" t="s">
        <v>30</v>
      </c>
      <c r="F4897" s="1" t="s">
        <v>20</v>
      </c>
      <c r="G4897" t="str">
        <f>VLOOKUP(A4897,Total!$A$1:$J$47,8,0)</f>
        <v>Upper: PU 100 | Sole: Rubber 100</v>
      </c>
      <c r="H4897" s="6">
        <f>VLOOKUP(A4897,Total!$A$1:$J$47,9,0)</f>
        <v>50</v>
      </c>
      <c r="I4897" s="5">
        <f t="shared" si="152"/>
        <v>59.5</v>
      </c>
      <c r="J4897" s="5">
        <f t="shared" si="153"/>
        <v>357</v>
      </c>
    </row>
    <row r="4898" spans="1:10" x14ac:dyDescent="0.25">
      <c r="A4898" t="s">
        <v>72</v>
      </c>
      <c r="B4898" t="s">
        <v>73</v>
      </c>
      <c r="C4898">
        <v>14</v>
      </c>
      <c r="D4898">
        <v>3</v>
      </c>
      <c r="E4898" t="s">
        <v>30</v>
      </c>
      <c r="F4898" s="1" t="s">
        <v>147</v>
      </c>
      <c r="G4898" t="str">
        <f>VLOOKUP(A4898,Total!$A$1:$J$47,8,0)</f>
        <v>Upper: 100% PU Sole: 100% TPR</v>
      </c>
      <c r="H4898" s="6">
        <f>VLOOKUP(A4898,Total!$A$1:$J$47,9,0)</f>
        <v>22</v>
      </c>
      <c r="I4898" s="5">
        <f t="shared" si="152"/>
        <v>26.18</v>
      </c>
      <c r="J4898" s="5">
        <f t="shared" si="153"/>
        <v>366.52</v>
      </c>
    </row>
    <row r="4899" spans="1:10" x14ac:dyDescent="0.25">
      <c r="A4899" t="s">
        <v>80</v>
      </c>
      <c r="B4899" t="s">
        <v>81</v>
      </c>
      <c r="C4899">
        <v>6</v>
      </c>
      <c r="D4899">
        <v>3</v>
      </c>
      <c r="E4899" t="s">
        <v>30</v>
      </c>
      <c r="F4899" s="1" t="s">
        <v>148</v>
      </c>
      <c r="G4899" t="str">
        <f>VLOOKUP(A4899,Total!$A$1:$J$47,8,0)</f>
        <v>Upper: PU 100 | Sole: Rubber 100</v>
      </c>
      <c r="H4899" s="6">
        <f>VLOOKUP(A4899,Total!$A$1:$J$47,9,0)</f>
        <v>50</v>
      </c>
      <c r="I4899" s="5">
        <f t="shared" si="152"/>
        <v>59.5</v>
      </c>
      <c r="J4899" s="5">
        <f t="shared" si="153"/>
        <v>357</v>
      </c>
    </row>
    <row r="4900" spans="1:10" x14ac:dyDescent="0.25">
      <c r="A4900" t="s">
        <v>70</v>
      </c>
      <c r="B4900" t="s">
        <v>71</v>
      </c>
      <c r="C4900">
        <v>5</v>
      </c>
      <c r="D4900">
        <v>3</v>
      </c>
      <c r="E4900" t="s">
        <v>30</v>
      </c>
      <c r="F4900" s="1" t="s">
        <v>31</v>
      </c>
      <c r="G4900" t="str">
        <f>VLOOKUP(A4900,Total!$A$1:$J$47,8,0)</f>
        <v>Upper: Polyester 100 | Sole: Rubber 100</v>
      </c>
      <c r="H4900" s="6">
        <f>VLOOKUP(A4900,Total!$A$1:$J$47,9,0)</f>
        <v>60</v>
      </c>
      <c r="I4900" s="5">
        <f t="shared" si="152"/>
        <v>71.399999999999991</v>
      </c>
      <c r="J4900" s="5">
        <f t="shared" si="153"/>
        <v>356.99999999999994</v>
      </c>
    </row>
    <row r="4901" spans="1:10" x14ac:dyDescent="0.25">
      <c r="A4901" t="s">
        <v>70</v>
      </c>
      <c r="B4901" t="s">
        <v>71</v>
      </c>
      <c r="C4901">
        <v>5</v>
      </c>
      <c r="D4901">
        <v>3</v>
      </c>
      <c r="E4901" t="s">
        <v>30</v>
      </c>
      <c r="F4901" s="1" t="s">
        <v>14</v>
      </c>
      <c r="G4901" t="str">
        <f>VLOOKUP(A4901,Total!$A$1:$J$47,8,0)</f>
        <v>Upper: Polyester 100 | Sole: Rubber 100</v>
      </c>
      <c r="H4901" s="6">
        <f>VLOOKUP(A4901,Total!$A$1:$J$47,9,0)</f>
        <v>60</v>
      </c>
      <c r="I4901" s="5">
        <f t="shared" si="152"/>
        <v>71.399999999999991</v>
      </c>
      <c r="J4901" s="5">
        <f t="shared" si="153"/>
        <v>356.99999999999994</v>
      </c>
    </row>
    <row r="4902" spans="1:10" x14ac:dyDescent="0.25">
      <c r="A4902" t="s">
        <v>70</v>
      </c>
      <c r="B4902" t="s">
        <v>71</v>
      </c>
      <c r="C4902">
        <v>5</v>
      </c>
      <c r="D4902">
        <v>3</v>
      </c>
      <c r="E4902" t="s">
        <v>30</v>
      </c>
      <c r="F4902" s="1" t="s">
        <v>147</v>
      </c>
      <c r="G4902" t="str">
        <f>VLOOKUP(A4902,Total!$A$1:$J$47,8,0)</f>
        <v>Upper: Polyester 100 | Sole: Rubber 100</v>
      </c>
      <c r="H4902" s="6">
        <f>VLOOKUP(A4902,Total!$A$1:$J$47,9,0)</f>
        <v>60</v>
      </c>
      <c r="I4902" s="5">
        <f t="shared" si="152"/>
        <v>71.399999999999991</v>
      </c>
      <c r="J4902" s="5">
        <f t="shared" si="153"/>
        <v>356.99999999999994</v>
      </c>
    </row>
    <row r="4903" spans="1:10" x14ac:dyDescent="0.25">
      <c r="A4903" t="s">
        <v>70</v>
      </c>
      <c r="B4903" t="s">
        <v>71</v>
      </c>
      <c r="C4903">
        <v>5</v>
      </c>
      <c r="D4903">
        <v>3</v>
      </c>
      <c r="E4903" t="s">
        <v>30</v>
      </c>
      <c r="F4903" s="1" t="s">
        <v>14</v>
      </c>
      <c r="G4903" t="str">
        <f>VLOOKUP(A4903,Total!$A$1:$J$47,8,0)</f>
        <v>Upper: Polyester 100 | Sole: Rubber 100</v>
      </c>
      <c r="H4903" s="6">
        <f>VLOOKUP(A4903,Total!$A$1:$J$47,9,0)</f>
        <v>60</v>
      </c>
      <c r="I4903" s="5">
        <f t="shared" si="152"/>
        <v>71.399999999999991</v>
      </c>
      <c r="J4903" s="5">
        <f t="shared" si="153"/>
        <v>356.99999999999994</v>
      </c>
    </row>
    <row r="4904" spans="1:10" x14ac:dyDescent="0.25">
      <c r="A4904" t="s">
        <v>70</v>
      </c>
      <c r="B4904" t="s">
        <v>71</v>
      </c>
      <c r="C4904">
        <v>5</v>
      </c>
      <c r="D4904">
        <v>3</v>
      </c>
      <c r="E4904" t="s">
        <v>30</v>
      </c>
      <c r="F4904" s="1" t="s">
        <v>20</v>
      </c>
      <c r="G4904" t="str">
        <f>VLOOKUP(A4904,Total!$A$1:$J$47,8,0)</f>
        <v>Upper: Polyester 100 | Sole: Rubber 100</v>
      </c>
      <c r="H4904" s="6">
        <f>VLOOKUP(A4904,Total!$A$1:$J$47,9,0)</f>
        <v>60</v>
      </c>
      <c r="I4904" s="5">
        <f t="shared" si="152"/>
        <v>71.399999999999991</v>
      </c>
      <c r="J4904" s="5">
        <f t="shared" si="153"/>
        <v>356.99999999999994</v>
      </c>
    </row>
    <row r="4905" spans="1:10" x14ac:dyDescent="0.25">
      <c r="A4905" t="s">
        <v>70</v>
      </c>
      <c r="B4905" t="s">
        <v>71</v>
      </c>
      <c r="C4905">
        <v>5</v>
      </c>
      <c r="D4905">
        <v>3</v>
      </c>
      <c r="E4905" t="s">
        <v>30</v>
      </c>
      <c r="F4905" s="1" t="s">
        <v>147</v>
      </c>
      <c r="G4905" t="str">
        <f>VLOOKUP(A4905,Total!$A$1:$J$47,8,0)</f>
        <v>Upper: Polyester 100 | Sole: Rubber 100</v>
      </c>
      <c r="H4905" s="6">
        <f>VLOOKUP(A4905,Total!$A$1:$J$47,9,0)</f>
        <v>60</v>
      </c>
      <c r="I4905" s="5">
        <f t="shared" si="152"/>
        <v>71.399999999999991</v>
      </c>
      <c r="J4905" s="5">
        <f t="shared" si="153"/>
        <v>356.99999999999994</v>
      </c>
    </row>
    <row r="4906" spans="1:10" x14ac:dyDescent="0.25">
      <c r="A4906" t="s">
        <v>70</v>
      </c>
      <c r="B4906" t="s">
        <v>71</v>
      </c>
      <c r="C4906">
        <v>5</v>
      </c>
      <c r="D4906">
        <v>4</v>
      </c>
      <c r="E4906" t="s">
        <v>30</v>
      </c>
      <c r="F4906" s="1" t="s">
        <v>148</v>
      </c>
      <c r="G4906" t="str">
        <f>VLOOKUP(A4906,Total!$A$1:$J$47,8,0)</f>
        <v>Upper: Polyester 100 | Sole: Rubber 100</v>
      </c>
      <c r="H4906" s="6">
        <f>VLOOKUP(A4906,Total!$A$1:$J$47,9,0)</f>
        <v>60</v>
      </c>
      <c r="I4906" s="5">
        <f t="shared" si="152"/>
        <v>71.399999999999991</v>
      </c>
      <c r="J4906" s="5">
        <f t="shared" si="153"/>
        <v>356.99999999999994</v>
      </c>
    </row>
    <row r="4907" spans="1:10" x14ac:dyDescent="0.25">
      <c r="A4907" t="s">
        <v>70</v>
      </c>
      <c r="B4907" t="s">
        <v>71</v>
      </c>
      <c r="C4907">
        <v>5</v>
      </c>
      <c r="D4907">
        <v>4</v>
      </c>
      <c r="E4907" t="s">
        <v>30</v>
      </c>
      <c r="F4907" s="1" t="s">
        <v>20</v>
      </c>
      <c r="G4907" t="str">
        <f>VLOOKUP(A4907,Total!$A$1:$J$47,8,0)</f>
        <v>Upper: Polyester 100 | Sole: Rubber 100</v>
      </c>
      <c r="H4907" s="6">
        <f>VLOOKUP(A4907,Total!$A$1:$J$47,9,0)</f>
        <v>60</v>
      </c>
      <c r="I4907" s="5">
        <f t="shared" si="152"/>
        <v>71.399999999999991</v>
      </c>
      <c r="J4907" s="5">
        <f t="shared" si="153"/>
        <v>356.99999999999994</v>
      </c>
    </row>
    <row r="4908" spans="1:10" x14ac:dyDescent="0.25">
      <c r="A4908" t="s">
        <v>70</v>
      </c>
      <c r="B4908" t="s">
        <v>71</v>
      </c>
      <c r="C4908">
        <v>5</v>
      </c>
      <c r="D4908">
        <v>4</v>
      </c>
      <c r="E4908" t="s">
        <v>30</v>
      </c>
      <c r="F4908" s="1" t="s">
        <v>148</v>
      </c>
      <c r="G4908" t="str">
        <f>VLOOKUP(A4908,Total!$A$1:$J$47,8,0)</f>
        <v>Upper: Polyester 100 | Sole: Rubber 100</v>
      </c>
      <c r="H4908" s="6">
        <f>VLOOKUP(A4908,Total!$A$1:$J$47,9,0)</f>
        <v>60</v>
      </c>
      <c r="I4908" s="5">
        <f t="shared" si="152"/>
        <v>71.399999999999991</v>
      </c>
      <c r="J4908" s="5">
        <f t="shared" si="153"/>
        <v>356.99999999999994</v>
      </c>
    </row>
    <row r="4909" spans="1:10" x14ac:dyDescent="0.25">
      <c r="A4909" t="s">
        <v>94</v>
      </c>
      <c r="B4909" t="s">
        <v>95</v>
      </c>
      <c r="C4909">
        <v>8</v>
      </c>
      <c r="D4909">
        <v>4</v>
      </c>
      <c r="E4909" t="s">
        <v>30</v>
      </c>
      <c r="F4909" s="1" t="s">
        <v>20</v>
      </c>
      <c r="G4909" t="str">
        <f>VLOOKUP(A4909,Total!$A$1:$J$47,8,0)</f>
        <v>Upper: PU 100 | Sole: Rubber 100</v>
      </c>
      <c r="H4909" s="6">
        <f>VLOOKUP(A4909,Total!$A$1:$J$47,9,0)</f>
        <v>50</v>
      </c>
      <c r="I4909" s="5">
        <f t="shared" si="152"/>
        <v>59.5</v>
      </c>
      <c r="J4909" s="5">
        <f t="shared" si="153"/>
        <v>476</v>
      </c>
    </row>
    <row r="4910" spans="1:10" x14ac:dyDescent="0.25">
      <c r="A4910" t="s">
        <v>94</v>
      </c>
      <c r="B4910" t="s">
        <v>95</v>
      </c>
      <c r="C4910">
        <v>8</v>
      </c>
      <c r="D4910">
        <v>4</v>
      </c>
      <c r="E4910" t="s">
        <v>30</v>
      </c>
      <c r="F4910" s="1" t="s">
        <v>147</v>
      </c>
      <c r="G4910" t="str">
        <f>VLOOKUP(A4910,Total!$A$1:$J$47,8,0)</f>
        <v>Upper: PU 100 | Sole: Rubber 100</v>
      </c>
      <c r="H4910" s="6">
        <f>VLOOKUP(A4910,Total!$A$1:$J$47,9,0)</f>
        <v>50</v>
      </c>
      <c r="I4910" s="5">
        <f t="shared" si="152"/>
        <v>59.5</v>
      </c>
      <c r="J4910" s="5">
        <f t="shared" si="153"/>
        <v>476</v>
      </c>
    </row>
    <row r="4911" spans="1:10" x14ac:dyDescent="0.25">
      <c r="A4911" t="s">
        <v>94</v>
      </c>
      <c r="B4911" t="s">
        <v>95</v>
      </c>
      <c r="C4911">
        <v>8</v>
      </c>
      <c r="D4911">
        <v>4</v>
      </c>
      <c r="E4911" t="s">
        <v>30</v>
      </c>
      <c r="F4911" s="1" t="s">
        <v>148</v>
      </c>
      <c r="G4911" t="str">
        <f>VLOOKUP(A4911,Total!$A$1:$J$47,8,0)</f>
        <v>Upper: PU 100 | Sole: Rubber 100</v>
      </c>
      <c r="H4911" s="6">
        <f>VLOOKUP(A4911,Total!$A$1:$J$47,9,0)</f>
        <v>50</v>
      </c>
      <c r="I4911" s="5">
        <f t="shared" si="152"/>
        <v>59.5</v>
      </c>
      <c r="J4911" s="5">
        <f t="shared" si="153"/>
        <v>476</v>
      </c>
    </row>
    <row r="4912" spans="1:10" x14ac:dyDescent="0.25">
      <c r="A4912" t="s">
        <v>58</v>
      </c>
      <c r="B4912" t="s">
        <v>59</v>
      </c>
      <c r="C4912">
        <v>2</v>
      </c>
      <c r="D4912">
        <v>4</v>
      </c>
      <c r="E4912" t="s">
        <v>30</v>
      </c>
      <c r="F4912" s="1" t="s">
        <v>20</v>
      </c>
      <c r="G4912" t="str">
        <f>VLOOKUP(A4912,Total!$A$1:$J$47,8,0)</f>
        <v>Upper: PU 100 | Sole: Thermoplastic Rubber 100</v>
      </c>
      <c r="H4912" s="6">
        <f>VLOOKUP(A4912,Total!$A$1:$J$47,9,0)</f>
        <v>55</v>
      </c>
      <c r="I4912" s="5">
        <f t="shared" si="152"/>
        <v>65.45</v>
      </c>
      <c r="J4912" s="5">
        <f t="shared" si="153"/>
        <v>130.9</v>
      </c>
    </row>
    <row r="4913" spans="1:10" x14ac:dyDescent="0.25">
      <c r="A4913" t="s">
        <v>114</v>
      </c>
      <c r="B4913" t="s">
        <v>115</v>
      </c>
      <c r="C4913">
        <v>4</v>
      </c>
      <c r="D4913">
        <v>4</v>
      </c>
      <c r="E4913" t="s">
        <v>30</v>
      </c>
      <c r="F4913" s="1" t="s">
        <v>22</v>
      </c>
      <c r="G4913" t="str">
        <f>VLOOKUP(A4913,Total!$A$1:$J$47,8,0)</f>
        <v>Upper: PU 100 | Sole: Rubber 100</v>
      </c>
      <c r="H4913" s="6">
        <f>VLOOKUP(A4913,Total!$A$1:$J$47,9,0)</f>
        <v>60</v>
      </c>
      <c r="I4913" s="5">
        <f t="shared" si="152"/>
        <v>71.399999999999991</v>
      </c>
      <c r="J4913" s="5">
        <f t="shared" si="153"/>
        <v>285.59999999999997</v>
      </c>
    </row>
    <row r="4914" spans="1:10" x14ac:dyDescent="0.25">
      <c r="A4914" t="s">
        <v>117</v>
      </c>
      <c r="B4914" t="s">
        <v>118</v>
      </c>
      <c r="C4914">
        <v>6</v>
      </c>
      <c r="D4914">
        <v>4</v>
      </c>
      <c r="E4914" t="s">
        <v>30</v>
      </c>
      <c r="F4914" s="1" t="s">
        <v>147</v>
      </c>
      <c r="G4914" t="str">
        <f>VLOOKUP(A4914,Total!$A$1:$J$47,8,0)</f>
        <v>Upper: Textile 100 | Sole: Rubber 100</v>
      </c>
      <c r="H4914" s="6">
        <f>VLOOKUP(A4914,Total!$A$1:$J$47,9,0)</f>
        <v>60</v>
      </c>
      <c r="I4914" s="5">
        <f t="shared" si="152"/>
        <v>71.399999999999991</v>
      </c>
      <c r="J4914" s="5">
        <f t="shared" si="153"/>
        <v>428.4</v>
      </c>
    </row>
    <row r="4915" spans="1:10" x14ac:dyDescent="0.25">
      <c r="A4915" t="s">
        <v>138</v>
      </c>
      <c r="B4915" t="s">
        <v>139</v>
      </c>
      <c r="C4915">
        <v>3</v>
      </c>
      <c r="D4915">
        <v>4</v>
      </c>
      <c r="E4915" t="s">
        <v>30</v>
      </c>
      <c r="F4915" s="1" t="s">
        <v>14</v>
      </c>
      <c r="G4915" t="str">
        <f>VLOOKUP(A4915,Total!$A$1:$J$47,8,0)</f>
        <v>Upper: PU 100 | Sole: Plastic 100</v>
      </c>
      <c r="H4915" s="6">
        <f>VLOOKUP(A4915,Total!$A$1:$J$47,9,0)</f>
        <v>38</v>
      </c>
      <c r="I4915" s="5">
        <f t="shared" si="152"/>
        <v>45.22</v>
      </c>
      <c r="J4915" s="5">
        <f t="shared" si="153"/>
        <v>135.66</v>
      </c>
    </row>
    <row r="4916" spans="1:10" x14ac:dyDescent="0.25">
      <c r="A4916" t="s">
        <v>70</v>
      </c>
      <c r="B4916" t="s">
        <v>71</v>
      </c>
      <c r="C4916">
        <v>5</v>
      </c>
      <c r="D4916">
        <v>4</v>
      </c>
      <c r="E4916" t="s">
        <v>30</v>
      </c>
      <c r="F4916" s="1" t="s">
        <v>31</v>
      </c>
      <c r="G4916" t="str">
        <f>VLOOKUP(A4916,Total!$A$1:$J$47,8,0)</f>
        <v>Upper: Polyester 100 | Sole: Rubber 100</v>
      </c>
      <c r="H4916" s="6">
        <f>VLOOKUP(A4916,Total!$A$1:$J$47,9,0)</f>
        <v>60</v>
      </c>
      <c r="I4916" s="5">
        <f t="shared" si="152"/>
        <v>71.399999999999991</v>
      </c>
      <c r="J4916" s="5">
        <f t="shared" si="153"/>
        <v>356.99999999999994</v>
      </c>
    </row>
    <row r="4917" spans="1:10" x14ac:dyDescent="0.25">
      <c r="A4917" t="s">
        <v>70</v>
      </c>
      <c r="B4917" t="s">
        <v>71</v>
      </c>
      <c r="C4917">
        <v>5</v>
      </c>
      <c r="D4917">
        <v>4</v>
      </c>
      <c r="E4917" t="s">
        <v>30</v>
      </c>
      <c r="F4917" s="1" t="s">
        <v>148</v>
      </c>
      <c r="G4917" t="str">
        <f>VLOOKUP(A4917,Total!$A$1:$J$47,8,0)</f>
        <v>Upper: Polyester 100 | Sole: Rubber 100</v>
      </c>
      <c r="H4917" s="6">
        <f>VLOOKUP(A4917,Total!$A$1:$J$47,9,0)</f>
        <v>60</v>
      </c>
      <c r="I4917" s="5">
        <f t="shared" si="152"/>
        <v>71.399999999999991</v>
      </c>
      <c r="J4917" s="5">
        <f t="shared" si="153"/>
        <v>356.99999999999994</v>
      </c>
    </row>
    <row r="4918" spans="1:10" x14ac:dyDescent="0.25">
      <c r="A4918" t="s">
        <v>120</v>
      </c>
      <c r="B4918" t="s">
        <v>121</v>
      </c>
      <c r="C4918">
        <v>4</v>
      </c>
      <c r="D4918">
        <v>4</v>
      </c>
      <c r="E4918" t="s">
        <v>30</v>
      </c>
      <c r="F4918" s="1" t="s">
        <v>147</v>
      </c>
      <c r="G4918" t="str">
        <f>VLOOKUP(A4918,Total!$A$1:$J$47,8,0)</f>
        <v>Upper-100% Polyester  sock-100% polyurethane outsole-TPR</v>
      </c>
      <c r="H4918" s="6">
        <f>VLOOKUP(A4918,Total!$A$1:$J$47,9,0)</f>
        <v>35</v>
      </c>
      <c r="I4918" s="5">
        <f t="shared" si="152"/>
        <v>41.65</v>
      </c>
      <c r="J4918" s="5">
        <f t="shared" si="153"/>
        <v>166.6</v>
      </c>
    </row>
    <row r="4919" spans="1:10" x14ac:dyDescent="0.25">
      <c r="A4919" t="s">
        <v>72</v>
      </c>
      <c r="B4919" t="s">
        <v>73</v>
      </c>
      <c r="C4919">
        <v>14</v>
      </c>
      <c r="D4919">
        <v>4</v>
      </c>
      <c r="E4919" t="s">
        <v>30</v>
      </c>
      <c r="F4919" s="1" t="s">
        <v>14</v>
      </c>
      <c r="G4919" t="str">
        <f>VLOOKUP(A4919,Total!$A$1:$J$47,8,0)</f>
        <v>Upper: 100% PU Sole: 100% TPR</v>
      </c>
      <c r="H4919" s="6">
        <f>VLOOKUP(A4919,Total!$A$1:$J$47,9,0)</f>
        <v>22</v>
      </c>
      <c r="I4919" s="5">
        <f t="shared" si="152"/>
        <v>26.18</v>
      </c>
      <c r="J4919" s="5">
        <f t="shared" si="153"/>
        <v>366.52</v>
      </c>
    </row>
    <row r="4920" spans="1:10" x14ac:dyDescent="0.25">
      <c r="A4920" t="s">
        <v>117</v>
      </c>
      <c r="B4920" t="s">
        <v>118</v>
      </c>
      <c r="C4920">
        <v>6</v>
      </c>
      <c r="D4920">
        <v>4</v>
      </c>
      <c r="E4920" t="s">
        <v>30</v>
      </c>
      <c r="F4920" s="1" t="s">
        <v>20</v>
      </c>
      <c r="G4920" t="str">
        <f>VLOOKUP(A4920,Total!$A$1:$J$47,8,0)</f>
        <v>Upper: Textile 100 | Sole: Rubber 100</v>
      </c>
      <c r="H4920" s="6">
        <f>VLOOKUP(A4920,Total!$A$1:$J$47,9,0)</f>
        <v>60</v>
      </c>
      <c r="I4920" s="5">
        <f t="shared" si="152"/>
        <v>71.399999999999991</v>
      </c>
      <c r="J4920" s="5">
        <f t="shared" si="153"/>
        <v>428.4</v>
      </c>
    </row>
    <row r="4921" spans="1:10" x14ac:dyDescent="0.25">
      <c r="A4921" t="s">
        <v>117</v>
      </c>
      <c r="B4921" t="s">
        <v>118</v>
      </c>
      <c r="C4921">
        <v>6</v>
      </c>
      <c r="D4921">
        <v>4</v>
      </c>
      <c r="E4921" t="s">
        <v>30</v>
      </c>
      <c r="F4921" s="1" t="s">
        <v>147</v>
      </c>
      <c r="G4921" t="str">
        <f>VLOOKUP(A4921,Total!$A$1:$J$47,8,0)</f>
        <v>Upper: Textile 100 | Sole: Rubber 100</v>
      </c>
      <c r="H4921" s="6">
        <f>VLOOKUP(A4921,Total!$A$1:$J$47,9,0)</f>
        <v>60</v>
      </c>
      <c r="I4921" s="5">
        <f t="shared" si="152"/>
        <v>71.399999999999991</v>
      </c>
      <c r="J4921" s="5">
        <f t="shared" si="153"/>
        <v>428.4</v>
      </c>
    </row>
    <row r="4922" spans="1:10" x14ac:dyDescent="0.25">
      <c r="A4922" t="s">
        <v>117</v>
      </c>
      <c r="B4922" t="s">
        <v>118</v>
      </c>
      <c r="C4922">
        <v>6</v>
      </c>
      <c r="D4922">
        <v>4</v>
      </c>
      <c r="E4922" t="s">
        <v>30</v>
      </c>
      <c r="F4922" s="1" t="s">
        <v>20</v>
      </c>
      <c r="G4922" t="str">
        <f>VLOOKUP(A4922,Total!$A$1:$J$47,8,0)</f>
        <v>Upper: Textile 100 | Sole: Rubber 100</v>
      </c>
      <c r="H4922" s="6">
        <f>VLOOKUP(A4922,Total!$A$1:$J$47,9,0)</f>
        <v>60</v>
      </c>
      <c r="I4922" s="5">
        <f t="shared" si="152"/>
        <v>71.399999999999991</v>
      </c>
      <c r="J4922" s="5">
        <f t="shared" si="153"/>
        <v>428.4</v>
      </c>
    </row>
    <row r="4923" spans="1:10" x14ac:dyDescent="0.25">
      <c r="A4923" t="s">
        <v>117</v>
      </c>
      <c r="B4923" t="s">
        <v>118</v>
      </c>
      <c r="C4923">
        <v>6</v>
      </c>
      <c r="D4923">
        <v>4</v>
      </c>
      <c r="E4923" t="s">
        <v>30</v>
      </c>
      <c r="F4923" s="1" t="s">
        <v>14</v>
      </c>
      <c r="G4923" t="str">
        <f>VLOOKUP(A4923,Total!$A$1:$J$47,8,0)</f>
        <v>Upper: Textile 100 | Sole: Rubber 100</v>
      </c>
      <c r="H4923" s="6">
        <f>VLOOKUP(A4923,Total!$A$1:$J$47,9,0)</f>
        <v>60</v>
      </c>
      <c r="I4923" s="5">
        <f t="shared" si="152"/>
        <v>71.399999999999991</v>
      </c>
      <c r="J4923" s="5">
        <f t="shared" si="153"/>
        <v>428.4</v>
      </c>
    </row>
    <row r="4924" spans="1:10" x14ac:dyDescent="0.25">
      <c r="A4924" t="s">
        <v>117</v>
      </c>
      <c r="B4924" t="s">
        <v>118</v>
      </c>
      <c r="C4924">
        <v>6</v>
      </c>
      <c r="D4924">
        <v>4</v>
      </c>
      <c r="E4924" t="s">
        <v>30</v>
      </c>
      <c r="F4924" s="1" t="s">
        <v>20</v>
      </c>
      <c r="G4924" t="str">
        <f>VLOOKUP(A4924,Total!$A$1:$J$47,8,0)</f>
        <v>Upper: Textile 100 | Sole: Rubber 100</v>
      </c>
      <c r="H4924" s="6">
        <f>VLOOKUP(A4924,Total!$A$1:$J$47,9,0)</f>
        <v>60</v>
      </c>
      <c r="I4924" s="5">
        <f t="shared" si="152"/>
        <v>71.399999999999991</v>
      </c>
      <c r="J4924" s="5">
        <f t="shared" si="153"/>
        <v>428.4</v>
      </c>
    </row>
    <row r="4925" spans="1:10" x14ac:dyDescent="0.25">
      <c r="A4925" t="s">
        <v>117</v>
      </c>
      <c r="B4925" t="s">
        <v>118</v>
      </c>
      <c r="C4925">
        <v>6</v>
      </c>
      <c r="D4925">
        <v>4</v>
      </c>
      <c r="E4925" t="s">
        <v>30</v>
      </c>
      <c r="F4925" s="1" t="s">
        <v>14</v>
      </c>
      <c r="G4925" t="str">
        <f>VLOOKUP(A4925,Total!$A$1:$J$47,8,0)</f>
        <v>Upper: Textile 100 | Sole: Rubber 100</v>
      </c>
      <c r="H4925" s="6">
        <f>VLOOKUP(A4925,Total!$A$1:$J$47,9,0)</f>
        <v>60</v>
      </c>
      <c r="I4925" s="5">
        <f t="shared" si="152"/>
        <v>71.399999999999991</v>
      </c>
      <c r="J4925" s="5">
        <f t="shared" si="153"/>
        <v>428.4</v>
      </c>
    </row>
    <row r="4926" spans="1:10" x14ac:dyDescent="0.25">
      <c r="A4926" t="s">
        <v>117</v>
      </c>
      <c r="B4926" t="s">
        <v>118</v>
      </c>
      <c r="C4926">
        <v>6</v>
      </c>
      <c r="D4926">
        <v>4</v>
      </c>
      <c r="E4926" t="s">
        <v>30</v>
      </c>
      <c r="F4926" s="1" t="s">
        <v>148</v>
      </c>
      <c r="G4926" t="str">
        <f>VLOOKUP(A4926,Total!$A$1:$J$47,8,0)</f>
        <v>Upper: Textile 100 | Sole: Rubber 100</v>
      </c>
      <c r="H4926" s="6">
        <f>VLOOKUP(A4926,Total!$A$1:$J$47,9,0)</f>
        <v>60</v>
      </c>
      <c r="I4926" s="5">
        <f t="shared" si="152"/>
        <v>71.399999999999991</v>
      </c>
      <c r="J4926" s="5">
        <f t="shared" si="153"/>
        <v>428.4</v>
      </c>
    </row>
    <row r="4927" spans="1:10" x14ac:dyDescent="0.25">
      <c r="A4927" t="s">
        <v>117</v>
      </c>
      <c r="B4927" t="s">
        <v>118</v>
      </c>
      <c r="C4927">
        <v>6</v>
      </c>
      <c r="D4927">
        <v>4</v>
      </c>
      <c r="E4927" t="s">
        <v>30</v>
      </c>
      <c r="F4927" s="1" t="s">
        <v>22</v>
      </c>
      <c r="G4927" t="str">
        <f>VLOOKUP(A4927,Total!$A$1:$J$47,8,0)</f>
        <v>Upper: Textile 100 | Sole: Rubber 100</v>
      </c>
      <c r="H4927" s="6">
        <f>VLOOKUP(A4927,Total!$A$1:$J$47,9,0)</f>
        <v>60</v>
      </c>
      <c r="I4927" s="5">
        <f t="shared" si="152"/>
        <v>71.399999999999991</v>
      </c>
      <c r="J4927" s="5">
        <f t="shared" si="153"/>
        <v>428.4</v>
      </c>
    </row>
    <row r="4928" spans="1:10" x14ac:dyDescent="0.25">
      <c r="A4928" t="s">
        <v>117</v>
      </c>
      <c r="B4928" t="s">
        <v>118</v>
      </c>
      <c r="C4928">
        <v>6</v>
      </c>
      <c r="D4928">
        <v>4</v>
      </c>
      <c r="E4928" t="s">
        <v>30</v>
      </c>
      <c r="F4928" s="1" t="s">
        <v>31</v>
      </c>
      <c r="G4928" t="str">
        <f>VLOOKUP(A4928,Total!$A$1:$J$47,8,0)</f>
        <v>Upper: Textile 100 | Sole: Rubber 100</v>
      </c>
      <c r="H4928" s="6">
        <f>VLOOKUP(A4928,Total!$A$1:$J$47,9,0)</f>
        <v>60</v>
      </c>
      <c r="I4928" s="5">
        <f t="shared" si="152"/>
        <v>71.399999999999991</v>
      </c>
      <c r="J4928" s="5">
        <f t="shared" si="153"/>
        <v>428.4</v>
      </c>
    </row>
    <row r="4929" spans="1:10" x14ac:dyDescent="0.25">
      <c r="A4929" t="s">
        <v>117</v>
      </c>
      <c r="B4929" t="s">
        <v>118</v>
      </c>
      <c r="C4929">
        <v>6</v>
      </c>
      <c r="D4929">
        <v>4</v>
      </c>
      <c r="E4929" t="s">
        <v>30</v>
      </c>
      <c r="F4929" s="1" t="s">
        <v>20</v>
      </c>
      <c r="G4929" t="str">
        <f>VLOOKUP(A4929,Total!$A$1:$J$47,8,0)</f>
        <v>Upper: Textile 100 | Sole: Rubber 100</v>
      </c>
      <c r="H4929" s="6">
        <f>VLOOKUP(A4929,Total!$A$1:$J$47,9,0)</f>
        <v>60</v>
      </c>
      <c r="I4929" s="5">
        <f t="shared" si="152"/>
        <v>71.399999999999991</v>
      </c>
      <c r="J4929" s="5">
        <f t="shared" si="153"/>
        <v>428.4</v>
      </c>
    </row>
    <row r="4930" spans="1:10" x14ac:dyDescent="0.25">
      <c r="A4930" t="s">
        <v>117</v>
      </c>
      <c r="B4930" t="s">
        <v>118</v>
      </c>
      <c r="C4930">
        <v>6</v>
      </c>
      <c r="D4930">
        <v>5</v>
      </c>
      <c r="E4930" t="s">
        <v>30</v>
      </c>
      <c r="F4930" s="1" t="s">
        <v>14</v>
      </c>
      <c r="G4930" t="str">
        <f>VLOOKUP(A4930,Total!$A$1:$J$47,8,0)</f>
        <v>Upper: Textile 100 | Sole: Rubber 100</v>
      </c>
      <c r="H4930" s="6">
        <f>VLOOKUP(A4930,Total!$A$1:$J$47,9,0)</f>
        <v>60</v>
      </c>
      <c r="I4930" s="5">
        <f t="shared" si="152"/>
        <v>71.399999999999991</v>
      </c>
      <c r="J4930" s="5">
        <f t="shared" si="153"/>
        <v>428.4</v>
      </c>
    </row>
    <row r="4931" spans="1:10" x14ac:dyDescent="0.25">
      <c r="A4931" t="s">
        <v>117</v>
      </c>
      <c r="B4931" t="s">
        <v>118</v>
      </c>
      <c r="C4931">
        <v>6</v>
      </c>
      <c r="D4931">
        <v>5</v>
      </c>
      <c r="E4931" t="s">
        <v>30</v>
      </c>
      <c r="F4931" s="1" t="s">
        <v>20</v>
      </c>
      <c r="G4931" t="str">
        <f>VLOOKUP(A4931,Total!$A$1:$J$47,8,0)</f>
        <v>Upper: Textile 100 | Sole: Rubber 100</v>
      </c>
      <c r="H4931" s="6">
        <f>VLOOKUP(A4931,Total!$A$1:$J$47,9,0)</f>
        <v>60</v>
      </c>
      <c r="I4931" s="5">
        <f t="shared" ref="I4931:I4994" si="154">H4931*1.19</f>
        <v>71.399999999999991</v>
      </c>
      <c r="J4931" s="5">
        <f t="shared" ref="J4931:J4994" si="155">I4931*C4931</f>
        <v>428.4</v>
      </c>
    </row>
    <row r="4932" spans="1:10" x14ac:dyDescent="0.25">
      <c r="A4932" t="s">
        <v>117</v>
      </c>
      <c r="B4932" t="s">
        <v>118</v>
      </c>
      <c r="C4932">
        <v>6</v>
      </c>
      <c r="D4932">
        <v>5</v>
      </c>
      <c r="E4932" t="s">
        <v>30</v>
      </c>
      <c r="F4932" s="1" t="s">
        <v>14</v>
      </c>
      <c r="G4932" t="str">
        <f>VLOOKUP(A4932,Total!$A$1:$J$47,8,0)</f>
        <v>Upper: Textile 100 | Sole: Rubber 100</v>
      </c>
      <c r="H4932" s="6">
        <f>VLOOKUP(A4932,Total!$A$1:$J$47,9,0)</f>
        <v>60</v>
      </c>
      <c r="I4932" s="5">
        <f t="shared" si="154"/>
        <v>71.399999999999991</v>
      </c>
      <c r="J4932" s="5">
        <f t="shared" si="155"/>
        <v>428.4</v>
      </c>
    </row>
    <row r="4933" spans="1:10" x14ac:dyDescent="0.25">
      <c r="A4933" t="s">
        <v>117</v>
      </c>
      <c r="B4933" t="s">
        <v>118</v>
      </c>
      <c r="C4933">
        <v>6</v>
      </c>
      <c r="D4933">
        <v>5</v>
      </c>
      <c r="E4933" t="s">
        <v>30</v>
      </c>
      <c r="F4933" s="1" t="s">
        <v>148</v>
      </c>
      <c r="G4933" t="str">
        <f>VLOOKUP(A4933,Total!$A$1:$J$47,8,0)</f>
        <v>Upper: Textile 100 | Sole: Rubber 100</v>
      </c>
      <c r="H4933" s="6">
        <f>VLOOKUP(A4933,Total!$A$1:$J$47,9,0)</f>
        <v>60</v>
      </c>
      <c r="I4933" s="5">
        <f t="shared" si="154"/>
        <v>71.399999999999991</v>
      </c>
      <c r="J4933" s="5">
        <f t="shared" si="155"/>
        <v>428.4</v>
      </c>
    </row>
    <row r="4934" spans="1:10" x14ac:dyDescent="0.25">
      <c r="A4934" t="s">
        <v>117</v>
      </c>
      <c r="B4934" t="s">
        <v>118</v>
      </c>
      <c r="C4934">
        <v>6</v>
      </c>
      <c r="D4934">
        <v>5</v>
      </c>
      <c r="E4934" t="s">
        <v>30</v>
      </c>
      <c r="F4934" s="1" t="s">
        <v>22</v>
      </c>
      <c r="G4934" t="str">
        <f>VLOOKUP(A4934,Total!$A$1:$J$47,8,0)</f>
        <v>Upper: Textile 100 | Sole: Rubber 100</v>
      </c>
      <c r="H4934" s="6">
        <f>VLOOKUP(A4934,Total!$A$1:$J$47,9,0)</f>
        <v>60</v>
      </c>
      <c r="I4934" s="5">
        <f t="shared" si="154"/>
        <v>71.399999999999991</v>
      </c>
      <c r="J4934" s="5">
        <f t="shared" si="155"/>
        <v>428.4</v>
      </c>
    </row>
    <row r="4935" spans="1:10" x14ac:dyDescent="0.25">
      <c r="A4935" t="s">
        <v>117</v>
      </c>
      <c r="B4935" t="s">
        <v>118</v>
      </c>
      <c r="C4935">
        <v>6</v>
      </c>
      <c r="D4935">
        <v>5</v>
      </c>
      <c r="E4935" t="s">
        <v>30</v>
      </c>
      <c r="F4935" s="1" t="s">
        <v>31</v>
      </c>
      <c r="G4935" t="str">
        <f>VLOOKUP(A4935,Total!$A$1:$J$47,8,0)</f>
        <v>Upper: Textile 100 | Sole: Rubber 100</v>
      </c>
      <c r="H4935" s="6">
        <f>VLOOKUP(A4935,Total!$A$1:$J$47,9,0)</f>
        <v>60</v>
      </c>
      <c r="I4935" s="5">
        <f t="shared" si="154"/>
        <v>71.399999999999991</v>
      </c>
      <c r="J4935" s="5">
        <f t="shared" si="155"/>
        <v>428.4</v>
      </c>
    </row>
    <row r="4936" spans="1:10" x14ac:dyDescent="0.25">
      <c r="A4936" t="s">
        <v>117</v>
      </c>
      <c r="B4936" t="s">
        <v>118</v>
      </c>
      <c r="C4936">
        <v>6</v>
      </c>
      <c r="D4936">
        <v>5</v>
      </c>
      <c r="E4936" t="s">
        <v>30</v>
      </c>
      <c r="F4936" s="1" t="s">
        <v>20</v>
      </c>
      <c r="G4936" t="str">
        <f>VLOOKUP(A4936,Total!$A$1:$J$47,8,0)</f>
        <v>Upper: Textile 100 | Sole: Rubber 100</v>
      </c>
      <c r="H4936" s="6">
        <f>VLOOKUP(A4936,Total!$A$1:$J$47,9,0)</f>
        <v>60</v>
      </c>
      <c r="I4936" s="5">
        <f t="shared" si="154"/>
        <v>71.399999999999991</v>
      </c>
      <c r="J4936" s="5">
        <f t="shared" si="155"/>
        <v>428.4</v>
      </c>
    </row>
    <row r="4937" spans="1:10" x14ac:dyDescent="0.25">
      <c r="A4937" t="s">
        <v>70</v>
      </c>
      <c r="B4937" t="s">
        <v>71</v>
      </c>
      <c r="C4937">
        <v>5</v>
      </c>
      <c r="D4937">
        <v>5</v>
      </c>
      <c r="E4937" t="s">
        <v>30</v>
      </c>
      <c r="F4937" s="1" t="s">
        <v>22</v>
      </c>
      <c r="G4937" t="str">
        <f>VLOOKUP(A4937,Total!$A$1:$J$47,8,0)</f>
        <v>Upper: Polyester 100 | Sole: Rubber 100</v>
      </c>
      <c r="H4937" s="6">
        <f>VLOOKUP(A4937,Total!$A$1:$J$47,9,0)</f>
        <v>60</v>
      </c>
      <c r="I4937" s="5">
        <f t="shared" si="154"/>
        <v>71.399999999999991</v>
      </c>
      <c r="J4937" s="5">
        <f t="shared" si="155"/>
        <v>356.99999999999994</v>
      </c>
    </row>
    <row r="4938" spans="1:10" x14ac:dyDescent="0.25">
      <c r="A4938" t="s">
        <v>70</v>
      </c>
      <c r="B4938" t="s">
        <v>71</v>
      </c>
      <c r="C4938">
        <v>5</v>
      </c>
      <c r="D4938">
        <v>5</v>
      </c>
      <c r="E4938" t="s">
        <v>30</v>
      </c>
      <c r="F4938" s="1" t="s">
        <v>148</v>
      </c>
      <c r="G4938" t="str">
        <f>VLOOKUP(A4938,Total!$A$1:$J$47,8,0)</f>
        <v>Upper: Polyester 100 | Sole: Rubber 100</v>
      </c>
      <c r="H4938" s="6">
        <f>VLOOKUP(A4938,Total!$A$1:$J$47,9,0)</f>
        <v>60</v>
      </c>
      <c r="I4938" s="5">
        <f t="shared" si="154"/>
        <v>71.399999999999991</v>
      </c>
      <c r="J4938" s="5">
        <f t="shared" si="155"/>
        <v>356.99999999999994</v>
      </c>
    </row>
    <row r="4939" spans="1:10" x14ac:dyDescent="0.25">
      <c r="A4939" t="s">
        <v>70</v>
      </c>
      <c r="B4939" t="s">
        <v>71</v>
      </c>
      <c r="C4939">
        <v>5</v>
      </c>
      <c r="D4939">
        <v>5</v>
      </c>
      <c r="E4939" t="s">
        <v>30</v>
      </c>
      <c r="F4939" s="1" t="s">
        <v>148</v>
      </c>
      <c r="G4939" t="str">
        <f>VLOOKUP(A4939,Total!$A$1:$J$47,8,0)</f>
        <v>Upper: Polyester 100 | Sole: Rubber 100</v>
      </c>
      <c r="H4939" s="6">
        <f>VLOOKUP(A4939,Total!$A$1:$J$47,9,0)</f>
        <v>60</v>
      </c>
      <c r="I4939" s="5">
        <f t="shared" si="154"/>
        <v>71.399999999999991</v>
      </c>
      <c r="J4939" s="5">
        <f t="shared" si="155"/>
        <v>356.99999999999994</v>
      </c>
    </row>
    <row r="4940" spans="1:10" x14ac:dyDescent="0.25">
      <c r="A4940" t="s">
        <v>70</v>
      </c>
      <c r="B4940" t="s">
        <v>71</v>
      </c>
      <c r="C4940">
        <v>5</v>
      </c>
      <c r="D4940">
        <v>5</v>
      </c>
      <c r="E4940" t="s">
        <v>30</v>
      </c>
      <c r="F4940" s="1" t="s">
        <v>14</v>
      </c>
      <c r="G4940" t="str">
        <f>VLOOKUP(A4940,Total!$A$1:$J$47,8,0)</f>
        <v>Upper: Polyester 100 | Sole: Rubber 100</v>
      </c>
      <c r="H4940" s="6">
        <f>VLOOKUP(A4940,Total!$A$1:$J$47,9,0)</f>
        <v>60</v>
      </c>
      <c r="I4940" s="5">
        <f t="shared" si="154"/>
        <v>71.399999999999991</v>
      </c>
      <c r="J4940" s="5">
        <f t="shared" si="155"/>
        <v>356.99999999999994</v>
      </c>
    </row>
    <row r="4941" spans="1:10" x14ac:dyDescent="0.25">
      <c r="A4941" t="s">
        <v>94</v>
      </c>
      <c r="B4941" t="s">
        <v>95</v>
      </c>
      <c r="C4941">
        <v>8</v>
      </c>
      <c r="D4941">
        <v>5</v>
      </c>
      <c r="E4941" t="s">
        <v>30</v>
      </c>
      <c r="F4941" s="1" t="s">
        <v>147</v>
      </c>
      <c r="G4941" t="str">
        <f>VLOOKUP(A4941,Total!$A$1:$J$47,8,0)</f>
        <v>Upper: PU 100 | Sole: Rubber 100</v>
      </c>
      <c r="H4941" s="6">
        <f>VLOOKUP(A4941,Total!$A$1:$J$47,9,0)</f>
        <v>50</v>
      </c>
      <c r="I4941" s="5">
        <f t="shared" si="154"/>
        <v>59.5</v>
      </c>
      <c r="J4941" s="5">
        <f t="shared" si="155"/>
        <v>476</v>
      </c>
    </row>
    <row r="4942" spans="1:10" x14ac:dyDescent="0.25">
      <c r="A4942" t="s">
        <v>70</v>
      </c>
      <c r="B4942" t="s">
        <v>71</v>
      </c>
      <c r="C4942">
        <v>5</v>
      </c>
      <c r="D4942">
        <v>5</v>
      </c>
      <c r="E4942" t="s">
        <v>30</v>
      </c>
      <c r="F4942" s="1" t="s">
        <v>147</v>
      </c>
      <c r="G4942" t="str">
        <f>VLOOKUP(A4942,Total!$A$1:$J$47,8,0)</f>
        <v>Upper: Polyester 100 | Sole: Rubber 100</v>
      </c>
      <c r="H4942" s="6">
        <f>VLOOKUP(A4942,Total!$A$1:$J$47,9,0)</f>
        <v>60</v>
      </c>
      <c r="I4942" s="5">
        <f t="shared" si="154"/>
        <v>71.399999999999991</v>
      </c>
      <c r="J4942" s="5">
        <f t="shared" si="155"/>
        <v>356.99999999999994</v>
      </c>
    </row>
    <row r="4943" spans="1:10" x14ac:dyDescent="0.25">
      <c r="A4943" t="s">
        <v>70</v>
      </c>
      <c r="B4943" t="s">
        <v>71</v>
      </c>
      <c r="C4943">
        <v>5</v>
      </c>
      <c r="D4943">
        <v>5</v>
      </c>
      <c r="E4943" t="s">
        <v>30</v>
      </c>
      <c r="F4943" s="1" t="s">
        <v>14</v>
      </c>
      <c r="G4943" t="str">
        <f>VLOOKUP(A4943,Total!$A$1:$J$47,8,0)</f>
        <v>Upper: Polyester 100 | Sole: Rubber 100</v>
      </c>
      <c r="H4943" s="6">
        <f>VLOOKUP(A4943,Total!$A$1:$J$47,9,0)</f>
        <v>60</v>
      </c>
      <c r="I4943" s="5">
        <f t="shared" si="154"/>
        <v>71.399999999999991</v>
      </c>
      <c r="J4943" s="5">
        <f t="shared" si="155"/>
        <v>356.99999999999994</v>
      </c>
    </row>
    <row r="4944" spans="1:10" x14ac:dyDescent="0.25">
      <c r="A4944" t="s">
        <v>70</v>
      </c>
      <c r="B4944" t="s">
        <v>71</v>
      </c>
      <c r="C4944">
        <v>5</v>
      </c>
      <c r="D4944">
        <v>5</v>
      </c>
      <c r="E4944" t="s">
        <v>30</v>
      </c>
      <c r="F4944" s="1" t="s">
        <v>20</v>
      </c>
      <c r="G4944" t="str">
        <f>VLOOKUP(A4944,Total!$A$1:$J$47,8,0)</f>
        <v>Upper: Polyester 100 | Sole: Rubber 100</v>
      </c>
      <c r="H4944" s="6">
        <f>VLOOKUP(A4944,Total!$A$1:$J$47,9,0)</f>
        <v>60</v>
      </c>
      <c r="I4944" s="5">
        <f t="shared" si="154"/>
        <v>71.399999999999991</v>
      </c>
      <c r="J4944" s="5">
        <f t="shared" si="155"/>
        <v>356.99999999999994</v>
      </c>
    </row>
    <row r="4945" spans="1:10" x14ac:dyDescent="0.25">
      <c r="A4945" t="s">
        <v>70</v>
      </c>
      <c r="B4945" t="s">
        <v>71</v>
      </c>
      <c r="C4945">
        <v>5</v>
      </c>
      <c r="D4945">
        <v>5</v>
      </c>
      <c r="E4945" t="s">
        <v>30</v>
      </c>
      <c r="F4945" s="1" t="s">
        <v>147</v>
      </c>
      <c r="G4945" t="str">
        <f>VLOOKUP(A4945,Total!$A$1:$J$47,8,0)</f>
        <v>Upper: Polyester 100 | Sole: Rubber 100</v>
      </c>
      <c r="H4945" s="6">
        <f>VLOOKUP(A4945,Total!$A$1:$J$47,9,0)</f>
        <v>60</v>
      </c>
      <c r="I4945" s="5">
        <f t="shared" si="154"/>
        <v>71.399999999999991</v>
      </c>
      <c r="J4945" s="5">
        <f t="shared" si="155"/>
        <v>356.99999999999994</v>
      </c>
    </row>
    <row r="4946" spans="1:10" x14ac:dyDescent="0.25">
      <c r="A4946" t="s">
        <v>70</v>
      </c>
      <c r="B4946" t="s">
        <v>71</v>
      </c>
      <c r="C4946">
        <v>5</v>
      </c>
      <c r="D4946">
        <v>5</v>
      </c>
      <c r="E4946" t="s">
        <v>30</v>
      </c>
      <c r="F4946" s="1" t="s">
        <v>20</v>
      </c>
      <c r="G4946" t="str">
        <f>VLOOKUP(A4946,Total!$A$1:$J$47,8,0)</f>
        <v>Upper: Polyester 100 | Sole: Rubber 100</v>
      </c>
      <c r="H4946" s="6">
        <f>VLOOKUP(A4946,Total!$A$1:$J$47,9,0)</f>
        <v>60</v>
      </c>
      <c r="I4946" s="5">
        <f t="shared" si="154"/>
        <v>71.399999999999991</v>
      </c>
      <c r="J4946" s="5">
        <f t="shared" si="155"/>
        <v>356.99999999999994</v>
      </c>
    </row>
    <row r="4947" spans="1:10" x14ac:dyDescent="0.25">
      <c r="A4947" t="s">
        <v>70</v>
      </c>
      <c r="B4947" t="s">
        <v>71</v>
      </c>
      <c r="C4947">
        <v>5</v>
      </c>
      <c r="D4947">
        <v>5</v>
      </c>
      <c r="E4947" t="s">
        <v>30</v>
      </c>
      <c r="F4947" s="1" t="s">
        <v>147</v>
      </c>
      <c r="G4947" t="str">
        <f>VLOOKUP(A4947,Total!$A$1:$J$47,8,0)</f>
        <v>Upper: Polyester 100 | Sole: Rubber 100</v>
      </c>
      <c r="H4947" s="6">
        <f>VLOOKUP(A4947,Total!$A$1:$J$47,9,0)</f>
        <v>60</v>
      </c>
      <c r="I4947" s="5">
        <f t="shared" si="154"/>
        <v>71.399999999999991</v>
      </c>
      <c r="J4947" s="5">
        <f t="shared" si="155"/>
        <v>356.99999999999994</v>
      </c>
    </row>
    <row r="4948" spans="1:10" x14ac:dyDescent="0.25">
      <c r="A4948" t="s">
        <v>123</v>
      </c>
      <c r="B4948" t="s">
        <v>124</v>
      </c>
      <c r="C4948">
        <v>6</v>
      </c>
      <c r="D4948">
        <v>5</v>
      </c>
      <c r="E4948" t="s">
        <v>30</v>
      </c>
      <c r="F4948" s="1" t="s">
        <v>20</v>
      </c>
      <c r="G4948" t="str">
        <f>VLOOKUP(A4948,Total!$A$1:$J$47,8,0)</f>
        <v>Upper: Synthetic Materials Lining And Sock: Synthetic Materials Outer: Other Synthetic Materials</v>
      </c>
      <c r="H4948" s="6">
        <f>VLOOKUP(A4948,Total!$A$1:$J$47,9,0)</f>
        <v>35</v>
      </c>
      <c r="I4948" s="5">
        <f t="shared" si="154"/>
        <v>41.65</v>
      </c>
      <c r="J4948" s="5">
        <f t="shared" si="155"/>
        <v>249.89999999999998</v>
      </c>
    </row>
    <row r="4949" spans="1:10" x14ac:dyDescent="0.25">
      <c r="A4949" t="s">
        <v>117</v>
      </c>
      <c r="B4949" t="s">
        <v>118</v>
      </c>
      <c r="C4949">
        <v>6</v>
      </c>
      <c r="D4949">
        <v>5</v>
      </c>
      <c r="E4949" t="s">
        <v>30</v>
      </c>
      <c r="F4949" s="1" t="s">
        <v>148</v>
      </c>
      <c r="G4949" t="str">
        <f>VLOOKUP(A4949,Total!$A$1:$J$47,8,0)</f>
        <v>Upper: Textile 100 | Sole: Rubber 100</v>
      </c>
      <c r="H4949" s="6">
        <f>VLOOKUP(A4949,Total!$A$1:$J$47,9,0)</f>
        <v>60</v>
      </c>
      <c r="I4949" s="5">
        <f t="shared" si="154"/>
        <v>71.399999999999991</v>
      </c>
      <c r="J4949" s="5">
        <f t="shared" si="155"/>
        <v>428.4</v>
      </c>
    </row>
    <row r="4950" spans="1:10" x14ac:dyDescent="0.25">
      <c r="A4950" t="s">
        <v>117</v>
      </c>
      <c r="B4950" t="s">
        <v>118</v>
      </c>
      <c r="C4950">
        <v>6</v>
      </c>
      <c r="D4950">
        <v>5</v>
      </c>
      <c r="E4950" t="s">
        <v>30</v>
      </c>
      <c r="F4950" s="1" t="s">
        <v>22</v>
      </c>
      <c r="G4950" t="str">
        <f>VLOOKUP(A4950,Total!$A$1:$J$47,8,0)</f>
        <v>Upper: Textile 100 | Sole: Rubber 100</v>
      </c>
      <c r="H4950" s="6">
        <f>VLOOKUP(A4950,Total!$A$1:$J$47,9,0)</f>
        <v>60</v>
      </c>
      <c r="I4950" s="5">
        <f t="shared" si="154"/>
        <v>71.399999999999991</v>
      </c>
      <c r="J4950" s="5">
        <f t="shared" si="155"/>
        <v>428.4</v>
      </c>
    </row>
    <row r="4951" spans="1:10" x14ac:dyDescent="0.25">
      <c r="A4951" t="s">
        <v>117</v>
      </c>
      <c r="B4951" t="s">
        <v>118</v>
      </c>
      <c r="C4951">
        <v>6</v>
      </c>
      <c r="D4951">
        <v>5</v>
      </c>
      <c r="E4951" t="s">
        <v>30</v>
      </c>
      <c r="F4951" s="1" t="s">
        <v>147</v>
      </c>
      <c r="G4951" t="str">
        <f>VLOOKUP(A4951,Total!$A$1:$J$47,8,0)</f>
        <v>Upper: Textile 100 | Sole: Rubber 100</v>
      </c>
      <c r="H4951" s="6">
        <f>VLOOKUP(A4951,Total!$A$1:$J$47,9,0)</f>
        <v>60</v>
      </c>
      <c r="I4951" s="5">
        <f t="shared" si="154"/>
        <v>71.399999999999991</v>
      </c>
      <c r="J4951" s="5">
        <f t="shared" si="155"/>
        <v>428.4</v>
      </c>
    </row>
    <row r="4952" spans="1:10" x14ac:dyDescent="0.25">
      <c r="A4952" t="s">
        <v>117</v>
      </c>
      <c r="B4952" t="s">
        <v>118</v>
      </c>
      <c r="C4952">
        <v>6</v>
      </c>
      <c r="D4952">
        <v>5</v>
      </c>
      <c r="E4952" t="s">
        <v>30</v>
      </c>
      <c r="F4952" s="1" t="s">
        <v>148</v>
      </c>
      <c r="G4952" t="str">
        <f>VLOOKUP(A4952,Total!$A$1:$J$47,8,0)</f>
        <v>Upper: Textile 100 | Sole: Rubber 100</v>
      </c>
      <c r="H4952" s="6">
        <f>VLOOKUP(A4952,Total!$A$1:$J$47,9,0)</f>
        <v>60</v>
      </c>
      <c r="I4952" s="5">
        <f t="shared" si="154"/>
        <v>71.399999999999991</v>
      </c>
      <c r="J4952" s="5">
        <f t="shared" si="155"/>
        <v>428.4</v>
      </c>
    </row>
    <row r="4953" spans="1:10" x14ac:dyDescent="0.25">
      <c r="A4953" t="s">
        <v>117</v>
      </c>
      <c r="B4953" t="s">
        <v>118</v>
      </c>
      <c r="C4953">
        <v>6</v>
      </c>
      <c r="D4953">
        <v>5</v>
      </c>
      <c r="E4953" t="s">
        <v>30</v>
      </c>
      <c r="F4953" s="1" t="s">
        <v>20</v>
      </c>
      <c r="G4953" t="str">
        <f>VLOOKUP(A4953,Total!$A$1:$J$47,8,0)</f>
        <v>Upper: Textile 100 | Sole: Rubber 100</v>
      </c>
      <c r="H4953" s="6">
        <f>VLOOKUP(A4953,Total!$A$1:$J$47,9,0)</f>
        <v>60</v>
      </c>
      <c r="I4953" s="5">
        <f t="shared" si="154"/>
        <v>71.399999999999991</v>
      </c>
      <c r="J4953" s="5">
        <f t="shared" si="155"/>
        <v>428.4</v>
      </c>
    </row>
    <row r="4954" spans="1:10" x14ac:dyDescent="0.25">
      <c r="A4954" t="s">
        <v>117</v>
      </c>
      <c r="B4954" t="s">
        <v>118</v>
      </c>
      <c r="C4954">
        <v>6</v>
      </c>
      <c r="D4954">
        <v>6</v>
      </c>
      <c r="E4954" t="s">
        <v>30</v>
      </c>
      <c r="F4954" s="1" t="s">
        <v>22</v>
      </c>
      <c r="G4954" t="str">
        <f>VLOOKUP(A4954,Total!$A$1:$J$47,8,0)</f>
        <v>Upper: Textile 100 | Sole: Rubber 100</v>
      </c>
      <c r="H4954" s="6">
        <f>VLOOKUP(A4954,Total!$A$1:$J$47,9,0)</f>
        <v>60</v>
      </c>
      <c r="I4954" s="5">
        <f t="shared" si="154"/>
        <v>71.399999999999991</v>
      </c>
      <c r="J4954" s="5">
        <f t="shared" si="155"/>
        <v>428.4</v>
      </c>
    </row>
    <row r="4955" spans="1:10" x14ac:dyDescent="0.25">
      <c r="A4955" t="s">
        <v>48</v>
      </c>
      <c r="B4955" t="s">
        <v>49</v>
      </c>
      <c r="C4955">
        <v>10</v>
      </c>
      <c r="D4955">
        <v>6</v>
      </c>
      <c r="E4955" t="s">
        <v>30</v>
      </c>
      <c r="F4955" s="1" t="s">
        <v>14</v>
      </c>
      <c r="G4955" t="str">
        <f>VLOOKUP(A4955,Total!$A$1:$J$47,8,0)</f>
        <v>Upper: Polyester 100 | Sole: Rubber 100</v>
      </c>
      <c r="H4955" s="6">
        <f>VLOOKUP(A4955,Total!$A$1:$J$47,9,0)</f>
        <v>34</v>
      </c>
      <c r="I4955" s="5">
        <f t="shared" si="154"/>
        <v>40.46</v>
      </c>
      <c r="J4955" s="5">
        <f t="shared" si="155"/>
        <v>404.6</v>
      </c>
    </row>
    <row r="4956" spans="1:10" x14ac:dyDescent="0.25">
      <c r="A4956" t="s">
        <v>117</v>
      </c>
      <c r="B4956" t="s">
        <v>118</v>
      </c>
      <c r="C4956">
        <v>6</v>
      </c>
      <c r="D4956">
        <v>6</v>
      </c>
      <c r="E4956" t="s">
        <v>30</v>
      </c>
      <c r="F4956" s="1" t="s">
        <v>31</v>
      </c>
      <c r="G4956" t="str">
        <f>VLOOKUP(A4956,Total!$A$1:$J$47,8,0)</f>
        <v>Upper: Textile 100 | Sole: Rubber 100</v>
      </c>
      <c r="H4956" s="6">
        <f>VLOOKUP(A4956,Total!$A$1:$J$47,9,0)</f>
        <v>60</v>
      </c>
      <c r="I4956" s="5">
        <f t="shared" si="154"/>
        <v>71.399999999999991</v>
      </c>
      <c r="J4956" s="5">
        <f t="shared" si="155"/>
        <v>428.4</v>
      </c>
    </row>
    <row r="4957" spans="1:10" x14ac:dyDescent="0.25">
      <c r="A4957" t="s">
        <v>138</v>
      </c>
      <c r="B4957" t="s">
        <v>139</v>
      </c>
      <c r="C4957">
        <v>5</v>
      </c>
      <c r="D4957">
        <v>6</v>
      </c>
      <c r="E4957" t="s">
        <v>30</v>
      </c>
      <c r="F4957" s="1" t="s">
        <v>31</v>
      </c>
      <c r="G4957" t="str">
        <f>VLOOKUP(A4957,Total!$A$1:$J$47,8,0)</f>
        <v>Upper: PU 100 | Sole: Plastic 100</v>
      </c>
      <c r="H4957" s="6">
        <f>VLOOKUP(A4957,Total!$A$1:$J$47,9,0)</f>
        <v>38</v>
      </c>
      <c r="I4957" s="5">
        <f t="shared" si="154"/>
        <v>45.22</v>
      </c>
      <c r="J4957" s="5">
        <f t="shared" si="155"/>
        <v>226.1</v>
      </c>
    </row>
    <row r="4958" spans="1:10" x14ac:dyDescent="0.25">
      <c r="A4958" t="s">
        <v>117</v>
      </c>
      <c r="B4958" t="s">
        <v>118</v>
      </c>
      <c r="C4958">
        <v>6</v>
      </c>
      <c r="D4958">
        <v>6</v>
      </c>
      <c r="E4958" t="s">
        <v>30</v>
      </c>
      <c r="F4958" s="1" t="s">
        <v>14</v>
      </c>
      <c r="G4958" t="str">
        <f>VLOOKUP(A4958,Total!$A$1:$J$47,8,0)</f>
        <v>Upper: Textile 100 | Sole: Rubber 100</v>
      </c>
      <c r="H4958" s="6">
        <f>VLOOKUP(A4958,Total!$A$1:$J$47,9,0)</f>
        <v>60</v>
      </c>
      <c r="I4958" s="5">
        <f t="shared" si="154"/>
        <v>71.399999999999991</v>
      </c>
      <c r="J4958" s="5">
        <f t="shared" si="155"/>
        <v>428.4</v>
      </c>
    </row>
    <row r="4959" spans="1:10" x14ac:dyDescent="0.25">
      <c r="A4959" t="s">
        <v>117</v>
      </c>
      <c r="B4959" t="s">
        <v>118</v>
      </c>
      <c r="C4959">
        <v>6</v>
      </c>
      <c r="D4959">
        <v>6</v>
      </c>
      <c r="E4959" t="s">
        <v>30</v>
      </c>
      <c r="F4959" s="1" t="s">
        <v>22</v>
      </c>
      <c r="G4959" t="str">
        <f>VLOOKUP(A4959,Total!$A$1:$J$47,8,0)</f>
        <v>Upper: Textile 100 | Sole: Rubber 100</v>
      </c>
      <c r="H4959" s="6">
        <f>VLOOKUP(A4959,Total!$A$1:$J$47,9,0)</f>
        <v>60</v>
      </c>
      <c r="I4959" s="5">
        <f t="shared" si="154"/>
        <v>71.399999999999991</v>
      </c>
      <c r="J4959" s="5">
        <f t="shared" si="155"/>
        <v>428.4</v>
      </c>
    </row>
    <row r="4960" spans="1:10" x14ac:dyDescent="0.25">
      <c r="A4960" t="s">
        <v>138</v>
      </c>
      <c r="B4960" t="s">
        <v>139</v>
      </c>
      <c r="C4960">
        <v>3</v>
      </c>
      <c r="D4960">
        <v>6</v>
      </c>
      <c r="E4960" t="s">
        <v>30</v>
      </c>
      <c r="F4960" s="1" t="s">
        <v>147</v>
      </c>
      <c r="G4960" t="str">
        <f>VLOOKUP(A4960,Total!$A$1:$J$47,8,0)</f>
        <v>Upper: PU 100 | Sole: Plastic 100</v>
      </c>
      <c r="H4960" s="6">
        <f>VLOOKUP(A4960,Total!$A$1:$J$47,9,0)</f>
        <v>38</v>
      </c>
      <c r="I4960" s="5">
        <f t="shared" si="154"/>
        <v>45.22</v>
      </c>
      <c r="J4960" s="5">
        <f t="shared" si="155"/>
        <v>135.66</v>
      </c>
    </row>
    <row r="4961" spans="1:10" x14ac:dyDescent="0.25">
      <c r="A4961" t="s">
        <v>138</v>
      </c>
      <c r="B4961" t="s">
        <v>139</v>
      </c>
      <c r="C4961">
        <v>3</v>
      </c>
      <c r="D4961">
        <v>6</v>
      </c>
      <c r="E4961" t="s">
        <v>30</v>
      </c>
      <c r="F4961" s="1" t="s">
        <v>14</v>
      </c>
      <c r="G4961" t="str">
        <f>VLOOKUP(A4961,Total!$A$1:$J$47,8,0)</f>
        <v>Upper: PU 100 | Sole: Plastic 100</v>
      </c>
      <c r="H4961" s="6">
        <f>VLOOKUP(A4961,Total!$A$1:$J$47,9,0)</f>
        <v>38</v>
      </c>
      <c r="I4961" s="5">
        <f t="shared" si="154"/>
        <v>45.22</v>
      </c>
      <c r="J4961" s="5">
        <f t="shared" si="155"/>
        <v>135.66</v>
      </c>
    </row>
    <row r="4962" spans="1:10" x14ac:dyDescent="0.25">
      <c r="A4962" t="s">
        <v>94</v>
      </c>
      <c r="B4962" t="s">
        <v>95</v>
      </c>
      <c r="C4962">
        <v>3</v>
      </c>
      <c r="D4962">
        <v>6</v>
      </c>
      <c r="E4962" t="s">
        <v>30</v>
      </c>
      <c r="F4962" s="1" t="s">
        <v>14</v>
      </c>
      <c r="G4962" t="str">
        <f>VLOOKUP(A4962,Total!$A$1:$J$47,8,0)</f>
        <v>Upper: PU 100 | Sole: Rubber 100</v>
      </c>
      <c r="H4962" s="6">
        <f>VLOOKUP(A4962,Total!$A$1:$J$47,9,0)</f>
        <v>50</v>
      </c>
      <c r="I4962" s="5">
        <f t="shared" si="154"/>
        <v>59.5</v>
      </c>
      <c r="J4962" s="5">
        <f t="shared" si="155"/>
        <v>178.5</v>
      </c>
    </row>
    <row r="4963" spans="1:10" x14ac:dyDescent="0.25">
      <c r="A4963" t="s">
        <v>132</v>
      </c>
      <c r="B4963" t="s">
        <v>133</v>
      </c>
      <c r="C4963">
        <v>4</v>
      </c>
      <c r="D4963">
        <v>6</v>
      </c>
      <c r="E4963" t="s">
        <v>30</v>
      </c>
      <c r="F4963" s="1" t="s">
        <v>148</v>
      </c>
      <c r="G4963" t="str">
        <f>VLOOKUP(A4963,Total!$A$1:$J$47,8,0)</f>
        <v>Upper: PU 100 | Sole: Rubber 100</v>
      </c>
      <c r="H4963" s="6">
        <f>VLOOKUP(A4963,Total!$A$1:$J$47,9,0)</f>
        <v>55</v>
      </c>
      <c r="I4963" s="5">
        <f t="shared" si="154"/>
        <v>65.45</v>
      </c>
      <c r="J4963" s="5">
        <f t="shared" si="155"/>
        <v>261.8</v>
      </c>
    </row>
    <row r="4964" spans="1:10" x14ac:dyDescent="0.25">
      <c r="A4964" t="s">
        <v>132</v>
      </c>
      <c r="B4964" t="s">
        <v>133</v>
      </c>
      <c r="C4964">
        <v>4</v>
      </c>
      <c r="D4964">
        <v>6</v>
      </c>
      <c r="E4964" t="s">
        <v>30</v>
      </c>
      <c r="F4964" s="1" t="s">
        <v>22</v>
      </c>
      <c r="G4964" t="str">
        <f>VLOOKUP(A4964,Total!$A$1:$J$47,8,0)</f>
        <v>Upper: PU 100 | Sole: Rubber 100</v>
      </c>
      <c r="H4964" s="6">
        <f>VLOOKUP(A4964,Total!$A$1:$J$47,9,0)</f>
        <v>55</v>
      </c>
      <c r="I4964" s="5">
        <f t="shared" si="154"/>
        <v>65.45</v>
      </c>
      <c r="J4964" s="5">
        <f t="shared" si="155"/>
        <v>261.8</v>
      </c>
    </row>
    <row r="4965" spans="1:10" x14ac:dyDescent="0.25">
      <c r="A4965" t="s">
        <v>114</v>
      </c>
      <c r="B4965" t="s">
        <v>115</v>
      </c>
      <c r="C4965">
        <v>4</v>
      </c>
      <c r="D4965">
        <v>6</v>
      </c>
      <c r="E4965" t="s">
        <v>30</v>
      </c>
      <c r="F4965" s="1" t="s">
        <v>20</v>
      </c>
      <c r="G4965" t="str">
        <f>VLOOKUP(A4965,Total!$A$1:$J$47,8,0)</f>
        <v>Upper: PU 100 | Sole: Rubber 100</v>
      </c>
      <c r="H4965" s="6">
        <f>VLOOKUP(A4965,Total!$A$1:$J$47,9,0)</f>
        <v>60</v>
      </c>
      <c r="I4965" s="5">
        <f t="shared" si="154"/>
        <v>71.399999999999991</v>
      </c>
      <c r="J4965" s="5">
        <f t="shared" si="155"/>
        <v>285.59999999999997</v>
      </c>
    </row>
    <row r="4966" spans="1:10" x14ac:dyDescent="0.25">
      <c r="A4966" t="s">
        <v>130</v>
      </c>
      <c r="B4966" t="s">
        <v>131</v>
      </c>
      <c r="C4966">
        <v>10</v>
      </c>
      <c r="D4966">
        <v>6</v>
      </c>
      <c r="E4966" t="s">
        <v>30</v>
      </c>
      <c r="F4966" s="1" t="s">
        <v>148</v>
      </c>
      <c r="G4966" t="str">
        <f>VLOOKUP(A4966,Total!$A$1:$J$47,8,0)</f>
        <v>Upper: PU 100 | Sole: Rubber 100</v>
      </c>
      <c r="H4966" s="6">
        <f>VLOOKUP(A4966,Total!$A$1:$J$47,9,0)</f>
        <v>30</v>
      </c>
      <c r="I4966" s="5">
        <f t="shared" si="154"/>
        <v>35.699999999999996</v>
      </c>
      <c r="J4966" s="5">
        <f t="shared" si="155"/>
        <v>356.99999999999994</v>
      </c>
    </row>
    <row r="4967" spans="1:10" x14ac:dyDescent="0.25">
      <c r="A4967" t="s">
        <v>126</v>
      </c>
      <c r="B4967" t="s">
        <v>127</v>
      </c>
      <c r="C4967">
        <v>5</v>
      </c>
      <c r="D4967">
        <v>6</v>
      </c>
      <c r="E4967" t="s">
        <v>30</v>
      </c>
      <c r="F4967" s="1" t="s">
        <v>147</v>
      </c>
      <c r="G4967" t="str">
        <f>VLOOKUP(A4967,Total!$A$1:$J$47,8,0)</f>
        <v>Upper: PU 100 | Sole: Rubber 100</v>
      </c>
      <c r="H4967" s="6">
        <f>VLOOKUP(A4967,Total!$A$1:$J$47,9,0)</f>
        <v>38</v>
      </c>
      <c r="I4967" s="5">
        <f t="shared" si="154"/>
        <v>45.22</v>
      </c>
      <c r="J4967" s="5">
        <f t="shared" si="155"/>
        <v>226.1</v>
      </c>
    </row>
    <row r="4968" spans="1:10" x14ac:dyDescent="0.25">
      <c r="A4968" t="s">
        <v>136</v>
      </c>
      <c r="B4968" t="s">
        <v>137</v>
      </c>
      <c r="C4968">
        <v>12</v>
      </c>
      <c r="D4968">
        <v>6</v>
      </c>
      <c r="E4968" t="s">
        <v>30</v>
      </c>
      <c r="F4968" s="1" t="s">
        <v>20</v>
      </c>
      <c r="G4968" t="str">
        <f>VLOOKUP(A4968,Total!$A$1:$J$47,8,0)</f>
        <v>Upper: PU 100 | Sole: Rubber 100</v>
      </c>
      <c r="H4968" s="6">
        <f>VLOOKUP(A4968,Total!$A$1:$J$47,9,0)</f>
        <v>24</v>
      </c>
      <c r="I4968" s="5">
        <f t="shared" si="154"/>
        <v>28.56</v>
      </c>
      <c r="J4968" s="5">
        <f t="shared" si="155"/>
        <v>342.71999999999997</v>
      </c>
    </row>
    <row r="4969" spans="1:10" x14ac:dyDescent="0.25">
      <c r="A4969" t="s">
        <v>105</v>
      </c>
      <c r="B4969" t="s">
        <v>106</v>
      </c>
      <c r="C4969">
        <v>6</v>
      </c>
      <c r="D4969">
        <v>6</v>
      </c>
      <c r="E4969" t="s">
        <v>30</v>
      </c>
      <c r="F4969" s="1" t="s">
        <v>148</v>
      </c>
      <c r="G4969" t="str">
        <f>VLOOKUP(A4969,Total!$A$1:$J$47,8,0)</f>
        <v>Upper: PU 100 | Sole: Rubber 100</v>
      </c>
      <c r="H4969" s="6">
        <f>VLOOKUP(A4969,Total!$A$1:$J$47,9,0)</f>
        <v>50</v>
      </c>
      <c r="I4969" s="5">
        <f t="shared" si="154"/>
        <v>59.5</v>
      </c>
      <c r="J4969" s="5">
        <f t="shared" si="155"/>
        <v>357</v>
      </c>
    </row>
    <row r="4970" spans="1:10" x14ac:dyDescent="0.25">
      <c r="A4970" t="s">
        <v>105</v>
      </c>
      <c r="B4970" t="s">
        <v>106</v>
      </c>
      <c r="C4970">
        <v>4</v>
      </c>
      <c r="D4970">
        <v>6</v>
      </c>
      <c r="E4970" t="s">
        <v>30</v>
      </c>
      <c r="F4970" s="1" t="s">
        <v>14</v>
      </c>
      <c r="G4970" t="str">
        <f>VLOOKUP(A4970,Total!$A$1:$J$47,8,0)</f>
        <v>Upper: PU 100 | Sole: Rubber 100</v>
      </c>
      <c r="H4970" s="6">
        <f>VLOOKUP(A4970,Total!$A$1:$J$47,9,0)</f>
        <v>50</v>
      </c>
      <c r="I4970" s="5">
        <f t="shared" si="154"/>
        <v>59.5</v>
      </c>
      <c r="J4970" s="5">
        <f t="shared" si="155"/>
        <v>238</v>
      </c>
    </row>
    <row r="4971" spans="1:10" x14ac:dyDescent="0.25">
      <c r="A4971" t="s">
        <v>136</v>
      </c>
      <c r="B4971" t="s">
        <v>137</v>
      </c>
      <c r="C4971">
        <v>12</v>
      </c>
      <c r="D4971">
        <v>6</v>
      </c>
      <c r="E4971" t="s">
        <v>30</v>
      </c>
      <c r="F4971" s="1" t="s">
        <v>147</v>
      </c>
      <c r="G4971" t="str">
        <f>VLOOKUP(A4971,Total!$A$1:$J$47,8,0)</f>
        <v>Upper: PU 100 | Sole: Rubber 100</v>
      </c>
      <c r="H4971" s="6">
        <f>VLOOKUP(A4971,Total!$A$1:$J$47,9,0)</f>
        <v>24</v>
      </c>
      <c r="I4971" s="5">
        <f t="shared" si="154"/>
        <v>28.56</v>
      </c>
      <c r="J4971" s="5">
        <f t="shared" si="155"/>
        <v>342.71999999999997</v>
      </c>
    </row>
    <row r="4972" spans="1:10" x14ac:dyDescent="0.25">
      <c r="A4972" t="s">
        <v>136</v>
      </c>
      <c r="B4972" t="s">
        <v>137</v>
      </c>
      <c r="C4972">
        <v>12</v>
      </c>
      <c r="D4972">
        <v>6</v>
      </c>
      <c r="E4972" t="s">
        <v>30</v>
      </c>
      <c r="F4972" s="1" t="s">
        <v>148</v>
      </c>
      <c r="G4972" t="str">
        <f>VLOOKUP(A4972,Total!$A$1:$J$47,8,0)</f>
        <v>Upper: PU 100 | Sole: Rubber 100</v>
      </c>
      <c r="H4972" s="6">
        <f>VLOOKUP(A4972,Total!$A$1:$J$47,9,0)</f>
        <v>24</v>
      </c>
      <c r="I4972" s="5">
        <f t="shared" si="154"/>
        <v>28.56</v>
      </c>
      <c r="J4972" s="5">
        <f t="shared" si="155"/>
        <v>342.71999999999997</v>
      </c>
    </row>
    <row r="4973" spans="1:10" x14ac:dyDescent="0.25">
      <c r="A4973" t="s">
        <v>136</v>
      </c>
      <c r="B4973" t="s">
        <v>137</v>
      </c>
      <c r="C4973">
        <v>12</v>
      </c>
      <c r="D4973">
        <v>6</v>
      </c>
      <c r="E4973" t="s">
        <v>30</v>
      </c>
      <c r="F4973" s="1" t="s">
        <v>147</v>
      </c>
      <c r="G4973" t="str">
        <f>VLOOKUP(A4973,Total!$A$1:$J$47,8,0)</f>
        <v>Upper: PU 100 | Sole: Rubber 100</v>
      </c>
      <c r="H4973" s="6">
        <f>VLOOKUP(A4973,Total!$A$1:$J$47,9,0)</f>
        <v>24</v>
      </c>
      <c r="I4973" s="5">
        <f t="shared" si="154"/>
        <v>28.56</v>
      </c>
      <c r="J4973" s="5">
        <f t="shared" si="155"/>
        <v>342.71999999999997</v>
      </c>
    </row>
    <row r="4974" spans="1:10" x14ac:dyDescent="0.25">
      <c r="A4974" t="s">
        <v>114</v>
      </c>
      <c r="B4974" t="s">
        <v>115</v>
      </c>
      <c r="C4974">
        <v>4</v>
      </c>
      <c r="D4974">
        <v>6</v>
      </c>
      <c r="E4974" t="s">
        <v>30</v>
      </c>
      <c r="F4974" s="1" t="s">
        <v>20</v>
      </c>
      <c r="G4974" t="str">
        <f>VLOOKUP(A4974,Total!$A$1:$J$47,8,0)</f>
        <v>Upper: PU 100 | Sole: Rubber 100</v>
      </c>
      <c r="H4974" s="6">
        <f>VLOOKUP(A4974,Total!$A$1:$J$47,9,0)</f>
        <v>60</v>
      </c>
      <c r="I4974" s="5">
        <f t="shared" si="154"/>
        <v>71.399999999999991</v>
      </c>
      <c r="J4974" s="5">
        <f t="shared" si="155"/>
        <v>285.59999999999997</v>
      </c>
    </row>
    <row r="4975" spans="1:10" x14ac:dyDescent="0.25">
      <c r="A4975" t="s">
        <v>123</v>
      </c>
      <c r="B4975" t="s">
        <v>124</v>
      </c>
      <c r="C4975">
        <v>5</v>
      </c>
      <c r="D4975">
        <v>6</v>
      </c>
      <c r="E4975" t="s">
        <v>30</v>
      </c>
      <c r="F4975" s="1" t="s">
        <v>22</v>
      </c>
      <c r="G4975" t="str">
        <f>VLOOKUP(A4975,Total!$A$1:$J$47,8,0)</f>
        <v>Upper: Synthetic Materials Lining And Sock: Synthetic Materials Outer: Other Synthetic Materials</v>
      </c>
      <c r="H4975" s="6">
        <f>VLOOKUP(A4975,Total!$A$1:$J$47,9,0)</f>
        <v>35</v>
      </c>
      <c r="I4975" s="5">
        <f t="shared" si="154"/>
        <v>41.65</v>
      </c>
      <c r="J4975" s="5">
        <f t="shared" si="155"/>
        <v>208.25</v>
      </c>
    </row>
    <row r="4976" spans="1:10" x14ac:dyDescent="0.25">
      <c r="A4976" t="s">
        <v>123</v>
      </c>
      <c r="B4976" t="s">
        <v>124</v>
      </c>
      <c r="C4976">
        <v>5</v>
      </c>
      <c r="D4976">
        <v>6</v>
      </c>
      <c r="E4976" t="s">
        <v>30</v>
      </c>
      <c r="F4976" s="1" t="s">
        <v>22</v>
      </c>
      <c r="G4976" t="str">
        <f>VLOOKUP(A4976,Total!$A$1:$J$47,8,0)</f>
        <v>Upper: Synthetic Materials Lining And Sock: Synthetic Materials Outer: Other Synthetic Materials</v>
      </c>
      <c r="H4976" s="6">
        <f>VLOOKUP(A4976,Total!$A$1:$J$47,9,0)</f>
        <v>35</v>
      </c>
      <c r="I4976" s="5">
        <f t="shared" si="154"/>
        <v>41.65</v>
      </c>
      <c r="J4976" s="5">
        <f t="shared" si="155"/>
        <v>208.25</v>
      </c>
    </row>
    <row r="4977" spans="1:10" x14ac:dyDescent="0.25">
      <c r="A4977" t="s">
        <v>123</v>
      </c>
      <c r="B4977" t="s">
        <v>124</v>
      </c>
      <c r="C4977">
        <v>5</v>
      </c>
      <c r="D4977">
        <v>6</v>
      </c>
      <c r="E4977" t="s">
        <v>30</v>
      </c>
      <c r="F4977" s="1" t="s">
        <v>20</v>
      </c>
      <c r="G4977" t="str">
        <f>VLOOKUP(A4977,Total!$A$1:$J$47,8,0)</f>
        <v>Upper: Synthetic Materials Lining And Sock: Synthetic Materials Outer: Other Synthetic Materials</v>
      </c>
      <c r="H4977" s="6">
        <f>VLOOKUP(A4977,Total!$A$1:$J$47,9,0)</f>
        <v>35</v>
      </c>
      <c r="I4977" s="5">
        <f t="shared" si="154"/>
        <v>41.65</v>
      </c>
      <c r="J4977" s="5">
        <f t="shared" si="155"/>
        <v>208.25</v>
      </c>
    </row>
    <row r="4978" spans="1:10" x14ac:dyDescent="0.25">
      <c r="A4978" t="s">
        <v>105</v>
      </c>
      <c r="B4978" t="s">
        <v>106</v>
      </c>
      <c r="C4978">
        <v>2</v>
      </c>
      <c r="D4978">
        <v>7</v>
      </c>
      <c r="E4978" t="s">
        <v>30</v>
      </c>
      <c r="F4978" s="1" t="s">
        <v>148</v>
      </c>
      <c r="G4978" t="str">
        <f>VLOOKUP(A4978,Total!$A$1:$J$47,8,0)</f>
        <v>Upper: PU 100 | Sole: Rubber 100</v>
      </c>
      <c r="H4978" s="6">
        <f>VLOOKUP(A4978,Total!$A$1:$J$47,9,0)</f>
        <v>50</v>
      </c>
      <c r="I4978" s="5">
        <f t="shared" si="154"/>
        <v>59.5</v>
      </c>
      <c r="J4978" s="5">
        <f t="shared" si="155"/>
        <v>119</v>
      </c>
    </row>
    <row r="4979" spans="1:10" x14ac:dyDescent="0.25">
      <c r="A4979" t="s">
        <v>130</v>
      </c>
      <c r="B4979" t="s">
        <v>131</v>
      </c>
      <c r="C4979">
        <v>10</v>
      </c>
      <c r="D4979">
        <v>7</v>
      </c>
      <c r="E4979" t="s">
        <v>30</v>
      </c>
      <c r="F4979" s="1" t="s">
        <v>20</v>
      </c>
      <c r="G4979" t="str">
        <f>VLOOKUP(A4979,Total!$A$1:$J$47,8,0)</f>
        <v>Upper: PU 100 | Sole: Rubber 100</v>
      </c>
      <c r="H4979" s="6">
        <f>VLOOKUP(A4979,Total!$A$1:$J$47,9,0)</f>
        <v>30</v>
      </c>
      <c r="I4979" s="5">
        <f t="shared" si="154"/>
        <v>35.699999999999996</v>
      </c>
      <c r="J4979" s="5">
        <f t="shared" si="155"/>
        <v>356.99999999999994</v>
      </c>
    </row>
    <row r="4980" spans="1:10" x14ac:dyDescent="0.25">
      <c r="A4980" t="s">
        <v>130</v>
      </c>
      <c r="B4980" t="s">
        <v>131</v>
      </c>
      <c r="C4980">
        <v>10</v>
      </c>
      <c r="D4980">
        <v>7</v>
      </c>
      <c r="E4980" t="s">
        <v>30</v>
      </c>
      <c r="F4980" s="1" t="s">
        <v>148</v>
      </c>
      <c r="G4980" t="str">
        <f>VLOOKUP(A4980,Total!$A$1:$J$47,8,0)</f>
        <v>Upper: PU 100 | Sole: Rubber 100</v>
      </c>
      <c r="H4980" s="6">
        <f>VLOOKUP(A4980,Total!$A$1:$J$47,9,0)</f>
        <v>30</v>
      </c>
      <c r="I4980" s="5">
        <f t="shared" si="154"/>
        <v>35.699999999999996</v>
      </c>
      <c r="J4980" s="5">
        <f t="shared" si="155"/>
        <v>356.99999999999994</v>
      </c>
    </row>
    <row r="4981" spans="1:10" x14ac:dyDescent="0.25">
      <c r="A4981" t="s">
        <v>105</v>
      </c>
      <c r="B4981" t="s">
        <v>106</v>
      </c>
      <c r="C4981">
        <v>2</v>
      </c>
      <c r="D4981">
        <v>7</v>
      </c>
      <c r="E4981" t="s">
        <v>30</v>
      </c>
      <c r="F4981" s="1" t="s">
        <v>31</v>
      </c>
      <c r="G4981" t="str">
        <f>VLOOKUP(A4981,Total!$A$1:$J$47,8,0)</f>
        <v>Upper: PU 100 | Sole: Rubber 100</v>
      </c>
      <c r="H4981" s="6">
        <f>VLOOKUP(A4981,Total!$A$1:$J$47,9,0)</f>
        <v>50</v>
      </c>
      <c r="I4981" s="5">
        <f t="shared" si="154"/>
        <v>59.5</v>
      </c>
      <c r="J4981" s="5">
        <f t="shared" si="155"/>
        <v>119</v>
      </c>
    </row>
    <row r="4982" spans="1:10" x14ac:dyDescent="0.25">
      <c r="A4982" t="s">
        <v>130</v>
      </c>
      <c r="B4982" t="s">
        <v>131</v>
      </c>
      <c r="C4982">
        <v>10</v>
      </c>
      <c r="D4982">
        <v>7</v>
      </c>
      <c r="E4982" t="s">
        <v>30</v>
      </c>
      <c r="F4982" s="1" t="s">
        <v>147</v>
      </c>
      <c r="G4982" t="str">
        <f>VLOOKUP(A4982,Total!$A$1:$J$47,8,0)</f>
        <v>Upper: PU 100 | Sole: Rubber 100</v>
      </c>
      <c r="H4982" s="6">
        <f>VLOOKUP(A4982,Total!$A$1:$J$47,9,0)</f>
        <v>30</v>
      </c>
      <c r="I4982" s="5">
        <f t="shared" si="154"/>
        <v>35.699999999999996</v>
      </c>
      <c r="J4982" s="5">
        <f t="shared" si="155"/>
        <v>356.99999999999994</v>
      </c>
    </row>
    <row r="4983" spans="1:10" x14ac:dyDescent="0.25">
      <c r="A4983" t="s">
        <v>107</v>
      </c>
      <c r="B4983" t="s">
        <v>109</v>
      </c>
      <c r="C4983">
        <v>4</v>
      </c>
      <c r="D4983">
        <v>7</v>
      </c>
      <c r="E4983" t="s">
        <v>30</v>
      </c>
      <c r="F4983" s="1" t="s">
        <v>20</v>
      </c>
      <c r="G4983" t="str">
        <f>VLOOKUP(A4983,Total!$A$1:$J$47,8,0)</f>
        <v>Upper: PU 100 | Sole: Rubber 100</v>
      </c>
      <c r="H4983" s="6">
        <f>VLOOKUP(A4983,Total!$A$1:$J$47,9,0)</f>
        <v>55</v>
      </c>
      <c r="I4983" s="5">
        <f t="shared" si="154"/>
        <v>65.45</v>
      </c>
      <c r="J4983" s="5">
        <f t="shared" si="155"/>
        <v>261.8</v>
      </c>
    </row>
    <row r="4984" spans="1:10" x14ac:dyDescent="0.25">
      <c r="A4984" t="s">
        <v>132</v>
      </c>
      <c r="B4984" t="s">
        <v>133</v>
      </c>
      <c r="C4984">
        <v>4</v>
      </c>
      <c r="D4984">
        <v>7</v>
      </c>
      <c r="E4984" t="s">
        <v>30</v>
      </c>
      <c r="F4984" s="1" t="s">
        <v>14</v>
      </c>
      <c r="G4984" t="str">
        <f>VLOOKUP(A4984,Total!$A$1:$J$47,8,0)</f>
        <v>Upper: PU 100 | Sole: Rubber 100</v>
      </c>
      <c r="H4984" s="6">
        <f>VLOOKUP(A4984,Total!$A$1:$J$47,9,0)</f>
        <v>55</v>
      </c>
      <c r="I4984" s="5">
        <f t="shared" si="154"/>
        <v>65.45</v>
      </c>
      <c r="J4984" s="5">
        <f t="shared" si="155"/>
        <v>261.8</v>
      </c>
    </row>
    <row r="4985" spans="1:10" x14ac:dyDescent="0.25">
      <c r="A4985" t="s">
        <v>132</v>
      </c>
      <c r="B4985" t="s">
        <v>133</v>
      </c>
      <c r="C4985">
        <v>4</v>
      </c>
      <c r="D4985">
        <v>7</v>
      </c>
      <c r="E4985" t="s">
        <v>30</v>
      </c>
      <c r="F4985" s="1" t="s">
        <v>147</v>
      </c>
      <c r="G4985" t="str">
        <f>VLOOKUP(A4985,Total!$A$1:$J$47,8,0)</f>
        <v>Upper: PU 100 | Sole: Rubber 100</v>
      </c>
      <c r="H4985" s="6">
        <f>VLOOKUP(A4985,Total!$A$1:$J$47,9,0)</f>
        <v>55</v>
      </c>
      <c r="I4985" s="5">
        <f t="shared" si="154"/>
        <v>65.45</v>
      </c>
      <c r="J4985" s="5">
        <f t="shared" si="155"/>
        <v>261.8</v>
      </c>
    </row>
    <row r="4986" spans="1:10" x14ac:dyDescent="0.25">
      <c r="A4986" t="s">
        <v>132</v>
      </c>
      <c r="B4986" t="s">
        <v>133</v>
      </c>
      <c r="C4986">
        <v>4</v>
      </c>
      <c r="D4986">
        <v>7</v>
      </c>
      <c r="E4986" t="s">
        <v>30</v>
      </c>
      <c r="F4986" s="1" t="s">
        <v>147</v>
      </c>
      <c r="G4986" t="str">
        <f>VLOOKUP(A4986,Total!$A$1:$J$47,8,0)</f>
        <v>Upper: PU 100 | Sole: Rubber 100</v>
      </c>
      <c r="H4986" s="6">
        <f>VLOOKUP(A4986,Total!$A$1:$J$47,9,0)</f>
        <v>55</v>
      </c>
      <c r="I4986" s="5">
        <f t="shared" si="154"/>
        <v>65.45</v>
      </c>
      <c r="J4986" s="5">
        <f t="shared" si="155"/>
        <v>261.8</v>
      </c>
    </row>
    <row r="4987" spans="1:10" x14ac:dyDescent="0.25">
      <c r="A4987" t="s">
        <v>107</v>
      </c>
      <c r="B4987" t="s">
        <v>109</v>
      </c>
      <c r="C4987">
        <v>4</v>
      </c>
      <c r="D4987">
        <v>7</v>
      </c>
      <c r="E4987" t="s">
        <v>30</v>
      </c>
      <c r="F4987" s="1" t="s">
        <v>147</v>
      </c>
      <c r="G4987" t="str">
        <f>VLOOKUP(A4987,Total!$A$1:$J$47,8,0)</f>
        <v>Upper: PU 100 | Sole: Rubber 100</v>
      </c>
      <c r="H4987" s="6">
        <f>VLOOKUP(A4987,Total!$A$1:$J$47,9,0)</f>
        <v>55</v>
      </c>
      <c r="I4987" s="5">
        <f t="shared" si="154"/>
        <v>65.45</v>
      </c>
      <c r="J4987" s="5">
        <f t="shared" si="155"/>
        <v>261.8</v>
      </c>
    </row>
    <row r="4988" spans="1:10" x14ac:dyDescent="0.25">
      <c r="A4988" t="s">
        <v>110</v>
      </c>
      <c r="B4988" t="s">
        <v>111</v>
      </c>
      <c r="C4988">
        <v>9</v>
      </c>
      <c r="D4988">
        <v>7</v>
      </c>
      <c r="E4988" t="s">
        <v>30</v>
      </c>
      <c r="F4988" s="1" t="s">
        <v>20</v>
      </c>
      <c r="G4988" t="str">
        <f>VLOOKUP(A4988,Total!$A$1:$J$47,8,0)</f>
        <v>Upper: Satin 100 | Sole: Rubber 100</v>
      </c>
      <c r="H4988" s="6">
        <f>VLOOKUP(A4988,Total!$A$1:$J$47,9,0)</f>
        <v>35</v>
      </c>
      <c r="I4988" s="5">
        <f t="shared" si="154"/>
        <v>41.65</v>
      </c>
      <c r="J4988" s="5">
        <f t="shared" si="155"/>
        <v>374.84999999999997</v>
      </c>
    </row>
    <row r="4989" spans="1:10" x14ac:dyDescent="0.25">
      <c r="A4989" t="s">
        <v>123</v>
      </c>
      <c r="B4989" t="s">
        <v>124</v>
      </c>
      <c r="C4989">
        <v>4</v>
      </c>
      <c r="D4989">
        <v>7</v>
      </c>
      <c r="E4989" t="s">
        <v>30</v>
      </c>
      <c r="F4989" s="1" t="s">
        <v>22</v>
      </c>
      <c r="G4989" t="str">
        <f>VLOOKUP(A4989,Total!$A$1:$J$47,8,0)</f>
        <v>Upper: Synthetic Materials Lining And Sock: Synthetic Materials Outer: Other Synthetic Materials</v>
      </c>
      <c r="H4989" s="6">
        <f>VLOOKUP(A4989,Total!$A$1:$J$47,9,0)</f>
        <v>35</v>
      </c>
      <c r="I4989" s="5">
        <f t="shared" si="154"/>
        <v>41.65</v>
      </c>
      <c r="J4989" s="5">
        <f t="shared" si="155"/>
        <v>166.6</v>
      </c>
    </row>
    <row r="4990" spans="1:10" x14ac:dyDescent="0.25">
      <c r="A4990" t="s">
        <v>85</v>
      </c>
      <c r="B4990" t="s">
        <v>86</v>
      </c>
      <c r="C4990">
        <v>8</v>
      </c>
      <c r="D4990">
        <v>7</v>
      </c>
      <c r="E4990" t="s">
        <v>30</v>
      </c>
      <c r="F4990" s="1" t="s">
        <v>20</v>
      </c>
      <c r="G4990" t="str">
        <f>VLOOKUP(A4990,Total!$A$1:$J$47,8,0)</f>
        <v>Upper: Polyester 100 | Sole: PVC 100</v>
      </c>
      <c r="H4990" s="6">
        <f>VLOOKUP(A4990,Total!$A$1:$J$47,9,0)</f>
        <v>50</v>
      </c>
      <c r="I4990" s="5">
        <f t="shared" si="154"/>
        <v>59.5</v>
      </c>
      <c r="J4990" s="5">
        <f t="shared" si="155"/>
        <v>476</v>
      </c>
    </row>
    <row r="4991" spans="1:10" x14ac:dyDescent="0.25">
      <c r="A4991" t="s">
        <v>130</v>
      </c>
      <c r="B4991" t="s">
        <v>131</v>
      </c>
      <c r="C4991">
        <v>10</v>
      </c>
      <c r="D4991">
        <v>7</v>
      </c>
      <c r="E4991" t="s">
        <v>30</v>
      </c>
      <c r="F4991" s="1" t="s">
        <v>20</v>
      </c>
      <c r="G4991" t="str">
        <f>VLOOKUP(A4991,Total!$A$1:$J$47,8,0)</f>
        <v>Upper: PU 100 | Sole: Rubber 100</v>
      </c>
      <c r="H4991" s="6">
        <f>VLOOKUP(A4991,Total!$A$1:$J$47,9,0)</f>
        <v>30</v>
      </c>
      <c r="I4991" s="5">
        <f t="shared" si="154"/>
        <v>35.699999999999996</v>
      </c>
      <c r="J4991" s="5">
        <f t="shared" si="155"/>
        <v>356.99999999999994</v>
      </c>
    </row>
    <row r="4992" spans="1:10" x14ac:dyDescent="0.25">
      <c r="A4992" t="s">
        <v>130</v>
      </c>
      <c r="B4992" t="s">
        <v>131</v>
      </c>
      <c r="C4992">
        <v>10</v>
      </c>
      <c r="D4992">
        <v>7</v>
      </c>
      <c r="E4992" t="s">
        <v>30</v>
      </c>
      <c r="F4992" s="1" t="s">
        <v>147</v>
      </c>
      <c r="G4992" t="str">
        <f>VLOOKUP(A4992,Total!$A$1:$J$47,8,0)</f>
        <v>Upper: PU 100 | Sole: Rubber 100</v>
      </c>
      <c r="H4992" s="6">
        <f>VLOOKUP(A4992,Total!$A$1:$J$47,9,0)</f>
        <v>30</v>
      </c>
      <c r="I4992" s="5">
        <f t="shared" si="154"/>
        <v>35.699999999999996</v>
      </c>
      <c r="J4992" s="5">
        <f t="shared" si="155"/>
        <v>356.99999999999994</v>
      </c>
    </row>
    <row r="4993" spans="1:10" x14ac:dyDescent="0.25">
      <c r="A4993" t="s">
        <v>85</v>
      </c>
      <c r="B4993" t="s">
        <v>86</v>
      </c>
      <c r="C4993">
        <v>8</v>
      </c>
      <c r="D4993">
        <v>7</v>
      </c>
      <c r="E4993" t="s">
        <v>30</v>
      </c>
      <c r="F4993" s="1" t="s">
        <v>148</v>
      </c>
      <c r="G4993" t="str">
        <f>VLOOKUP(A4993,Total!$A$1:$J$47,8,0)</f>
        <v>Upper: Polyester 100 | Sole: PVC 100</v>
      </c>
      <c r="H4993" s="6">
        <f>VLOOKUP(A4993,Total!$A$1:$J$47,9,0)</f>
        <v>50</v>
      </c>
      <c r="I4993" s="5">
        <f t="shared" si="154"/>
        <v>59.5</v>
      </c>
      <c r="J4993" s="5">
        <f t="shared" si="155"/>
        <v>476</v>
      </c>
    </row>
    <row r="4994" spans="1:10" x14ac:dyDescent="0.25">
      <c r="A4994" t="s">
        <v>123</v>
      </c>
      <c r="B4994" t="s">
        <v>124</v>
      </c>
      <c r="C4994">
        <v>4</v>
      </c>
      <c r="D4994">
        <v>7</v>
      </c>
      <c r="E4994" t="s">
        <v>30</v>
      </c>
      <c r="F4994" s="1" t="s">
        <v>20</v>
      </c>
      <c r="G4994" t="str">
        <f>VLOOKUP(A4994,Total!$A$1:$J$47,8,0)</f>
        <v>Upper: Synthetic Materials Lining And Sock: Synthetic Materials Outer: Other Synthetic Materials</v>
      </c>
      <c r="H4994" s="6">
        <f>VLOOKUP(A4994,Total!$A$1:$J$47,9,0)</f>
        <v>35</v>
      </c>
      <c r="I4994" s="5">
        <f t="shared" si="154"/>
        <v>41.65</v>
      </c>
      <c r="J4994" s="5">
        <f t="shared" si="155"/>
        <v>166.6</v>
      </c>
    </row>
    <row r="4995" spans="1:10" x14ac:dyDescent="0.25">
      <c r="A4995" t="s">
        <v>114</v>
      </c>
      <c r="B4995" t="s">
        <v>115</v>
      </c>
      <c r="C4995">
        <v>4</v>
      </c>
      <c r="D4995">
        <v>7</v>
      </c>
      <c r="E4995" t="s">
        <v>30</v>
      </c>
      <c r="F4995" s="1" t="s">
        <v>22</v>
      </c>
      <c r="G4995" t="str">
        <f>VLOOKUP(A4995,Total!$A$1:$J$47,8,0)</f>
        <v>Upper: PU 100 | Sole: Rubber 100</v>
      </c>
      <c r="H4995" s="6">
        <f>VLOOKUP(A4995,Total!$A$1:$J$47,9,0)</f>
        <v>60</v>
      </c>
      <c r="I4995" s="5">
        <f t="shared" ref="I4995:I5058" si="156">H4995*1.19</f>
        <v>71.399999999999991</v>
      </c>
      <c r="J4995" s="5">
        <f t="shared" ref="J4995:J5058" si="157">I4995*C4995</f>
        <v>285.59999999999997</v>
      </c>
    </row>
    <row r="4996" spans="1:10" x14ac:dyDescent="0.25">
      <c r="A4996" t="s">
        <v>99</v>
      </c>
      <c r="B4996" t="s">
        <v>100</v>
      </c>
      <c r="C4996">
        <v>12</v>
      </c>
      <c r="D4996">
        <v>7</v>
      </c>
      <c r="E4996" t="s">
        <v>30</v>
      </c>
      <c r="F4996" s="1" t="s">
        <v>20</v>
      </c>
      <c r="G4996" t="str">
        <f>VLOOKUP(A4996,Total!$A$1:$J$47,8,0)</f>
        <v>Upper: Satin 100 | Sole: Rubber 100</v>
      </c>
      <c r="H4996" s="6">
        <f>VLOOKUP(A4996,Total!$A$1:$J$47,9,0)</f>
        <v>30</v>
      </c>
      <c r="I4996" s="5">
        <f t="shared" si="156"/>
        <v>35.699999999999996</v>
      </c>
      <c r="J4996" s="5">
        <f t="shared" si="157"/>
        <v>428.4</v>
      </c>
    </row>
    <row r="4997" spans="1:10" x14ac:dyDescent="0.25">
      <c r="A4997" t="s">
        <v>99</v>
      </c>
      <c r="B4997" t="s">
        <v>100</v>
      </c>
      <c r="C4997">
        <v>12</v>
      </c>
      <c r="D4997">
        <v>7</v>
      </c>
      <c r="E4997" t="s">
        <v>30</v>
      </c>
      <c r="F4997" s="1" t="s">
        <v>147</v>
      </c>
      <c r="G4997" t="str">
        <f>VLOOKUP(A4997,Total!$A$1:$J$47,8,0)</f>
        <v>Upper: Satin 100 | Sole: Rubber 100</v>
      </c>
      <c r="H4997" s="6">
        <f>VLOOKUP(A4997,Total!$A$1:$J$47,9,0)</f>
        <v>30</v>
      </c>
      <c r="I4997" s="5">
        <f t="shared" si="156"/>
        <v>35.699999999999996</v>
      </c>
      <c r="J4997" s="5">
        <f t="shared" si="157"/>
        <v>428.4</v>
      </c>
    </row>
    <row r="4998" spans="1:10" x14ac:dyDescent="0.25">
      <c r="A4998" t="s">
        <v>99</v>
      </c>
      <c r="B4998" t="s">
        <v>100</v>
      </c>
      <c r="C4998">
        <v>12</v>
      </c>
      <c r="D4998">
        <v>7</v>
      </c>
      <c r="E4998" t="s">
        <v>30</v>
      </c>
      <c r="F4998" s="1" t="s">
        <v>148</v>
      </c>
      <c r="G4998" t="str">
        <f>VLOOKUP(A4998,Total!$A$1:$J$47,8,0)</f>
        <v>Upper: Satin 100 | Sole: Rubber 100</v>
      </c>
      <c r="H4998" s="6">
        <f>VLOOKUP(A4998,Total!$A$1:$J$47,9,0)</f>
        <v>30</v>
      </c>
      <c r="I4998" s="5">
        <f t="shared" si="156"/>
        <v>35.699999999999996</v>
      </c>
      <c r="J4998" s="5">
        <f t="shared" si="157"/>
        <v>428.4</v>
      </c>
    </row>
    <row r="4999" spans="1:10" x14ac:dyDescent="0.25">
      <c r="A4999" t="s">
        <v>99</v>
      </c>
      <c r="B4999" t="s">
        <v>100</v>
      </c>
      <c r="C4999">
        <v>12</v>
      </c>
      <c r="D4999">
        <v>7</v>
      </c>
      <c r="E4999" t="s">
        <v>30</v>
      </c>
      <c r="F4999" s="1" t="s">
        <v>14</v>
      </c>
      <c r="G4999" t="str">
        <f>VLOOKUP(A4999,Total!$A$1:$J$47,8,0)</f>
        <v>Upper: Satin 100 | Sole: Rubber 100</v>
      </c>
      <c r="H4999" s="6">
        <f>VLOOKUP(A4999,Total!$A$1:$J$47,9,0)</f>
        <v>30</v>
      </c>
      <c r="I4999" s="5">
        <f t="shared" si="156"/>
        <v>35.699999999999996</v>
      </c>
      <c r="J4999" s="5">
        <f t="shared" si="157"/>
        <v>428.4</v>
      </c>
    </row>
    <row r="5000" spans="1:10" x14ac:dyDescent="0.25">
      <c r="A5000" t="s">
        <v>114</v>
      </c>
      <c r="B5000" t="s">
        <v>115</v>
      </c>
      <c r="C5000">
        <v>4</v>
      </c>
      <c r="D5000">
        <v>7</v>
      </c>
      <c r="E5000" t="s">
        <v>30</v>
      </c>
      <c r="F5000" s="1" t="s">
        <v>14</v>
      </c>
      <c r="G5000" t="str">
        <f>VLOOKUP(A5000,Total!$A$1:$J$47,8,0)</f>
        <v>Upper: PU 100 | Sole: Rubber 100</v>
      </c>
      <c r="H5000" s="6">
        <f>VLOOKUP(A5000,Total!$A$1:$J$47,9,0)</f>
        <v>60</v>
      </c>
      <c r="I5000" s="5">
        <f t="shared" si="156"/>
        <v>71.399999999999991</v>
      </c>
      <c r="J5000" s="5">
        <f t="shared" si="157"/>
        <v>285.59999999999997</v>
      </c>
    </row>
    <row r="5001" spans="1:10" x14ac:dyDescent="0.25">
      <c r="A5001" t="s">
        <v>132</v>
      </c>
      <c r="B5001" t="s">
        <v>133</v>
      </c>
      <c r="C5001">
        <v>4</v>
      </c>
      <c r="D5001">
        <v>8</v>
      </c>
      <c r="E5001" t="s">
        <v>30</v>
      </c>
      <c r="F5001" s="1" t="s">
        <v>22</v>
      </c>
      <c r="G5001" t="str">
        <f>VLOOKUP(A5001,Total!$A$1:$J$47,8,0)</f>
        <v>Upper: PU 100 | Sole: Rubber 100</v>
      </c>
      <c r="H5001" s="6">
        <f>VLOOKUP(A5001,Total!$A$1:$J$47,9,0)</f>
        <v>55</v>
      </c>
      <c r="I5001" s="5">
        <f t="shared" si="156"/>
        <v>65.45</v>
      </c>
      <c r="J5001" s="5">
        <f t="shared" si="157"/>
        <v>261.8</v>
      </c>
    </row>
    <row r="5002" spans="1:10" x14ac:dyDescent="0.25">
      <c r="A5002" t="s">
        <v>107</v>
      </c>
      <c r="B5002" t="s">
        <v>109</v>
      </c>
      <c r="C5002">
        <v>4</v>
      </c>
      <c r="D5002">
        <v>8</v>
      </c>
      <c r="E5002" t="s">
        <v>30</v>
      </c>
      <c r="F5002" s="1" t="s">
        <v>20</v>
      </c>
      <c r="G5002" t="str">
        <f>VLOOKUP(A5002,Total!$A$1:$J$47,8,0)</f>
        <v>Upper: PU 100 | Sole: Rubber 100</v>
      </c>
      <c r="H5002" s="6">
        <f>VLOOKUP(A5002,Total!$A$1:$J$47,9,0)</f>
        <v>55</v>
      </c>
      <c r="I5002" s="5">
        <f t="shared" si="156"/>
        <v>65.45</v>
      </c>
      <c r="J5002" s="5">
        <f t="shared" si="157"/>
        <v>261.8</v>
      </c>
    </row>
    <row r="5003" spans="1:10" x14ac:dyDescent="0.25">
      <c r="A5003" t="s">
        <v>105</v>
      </c>
      <c r="B5003" t="s">
        <v>106</v>
      </c>
      <c r="C5003">
        <v>2</v>
      </c>
      <c r="D5003">
        <v>8</v>
      </c>
      <c r="E5003" t="s">
        <v>30</v>
      </c>
      <c r="F5003" s="1" t="s">
        <v>147</v>
      </c>
      <c r="G5003" t="str">
        <f>VLOOKUP(A5003,Total!$A$1:$J$47,8,0)</f>
        <v>Upper: PU 100 | Sole: Rubber 100</v>
      </c>
      <c r="H5003" s="6">
        <f>VLOOKUP(A5003,Total!$A$1:$J$47,9,0)</f>
        <v>50</v>
      </c>
      <c r="I5003" s="5">
        <f t="shared" si="156"/>
        <v>59.5</v>
      </c>
      <c r="J5003" s="5">
        <f t="shared" si="157"/>
        <v>119</v>
      </c>
    </row>
    <row r="5004" spans="1:10" x14ac:dyDescent="0.25">
      <c r="A5004" t="s">
        <v>61</v>
      </c>
      <c r="B5004" t="s">
        <v>62</v>
      </c>
      <c r="C5004">
        <v>4</v>
      </c>
      <c r="D5004">
        <v>8</v>
      </c>
      <c r="E5004" t="s">
        <v>30</v>
      </c>
      <c r="F5004" s="1" t="s">
        <v>147</v>
      </c>
      <c r="G5004" t="str">
        <f>VLOOKUP(A5004,Total!$A$1:$J$47,8,0)</f>
        <v>Upper: PU 100 | Sole: Rubber 100</v>
      </c>
      <c r="H5004" s="6">
        <f>VLOOKUP(A5004,Total!$A$1:$J$47,9,0)</f>
        <v>55</v>
      </c>
      <c r="I5004" s="5">
        <f t="shared" si="156"/>
        <v>65.45</v>
      </c>
      <c r="J5004" s="5">
        <f t="shared" si="157"/>
        <v>261.8</v>
      </c>
    </row>
    <row r="5005" spans="1:10" x14ac:dyDescent="0.25">
      <c r="A5005" t="s">
        <v>114</v>
      </c>
      <c r="B5005" t="s">
        <v>115</v>
      </c>
      <c r="C5005">
        <v>4</v>
      </c>
      <c r="D5005">
        <v>8</v>
      </c>
      <c r="E5005" t="s">
        <v>30</v>
      </c>
      <c r="F5005" s="1" t="s">
        <v>20</v>
      </c>
      <c r="G5005" t="str">
        <f>VLOOKUP(A5005,Total!$A$1:$J$47,8,0)</f>
        <v>Upper: PU 100 | Sole: Rubber 100</v>
      </c>
      <c r="H5005" s="6">
        <f>VLOOKUP(A5005,Total!$A$1:$J$47,9,0)</f>
        <v>60</v>
      </c>
      <c r="I5005" s="5">
        <f t="shared" si="156"/>
        <v>71.399999999999991</v>
      </c>
      <c r="J5005" s="5">
        <f t="shared" si="157"/>
        <v>285.59999999999997</v>
      </c>
    </row>
    <row r="5006" spans="1:10" x14ac:dyDescent="0.25">
      <c r="A5006" t="s">
        <v>61</v>
      </c>
      <c r="B5006" t="s">
        <v>62</v>
      </c>
      <c r="C5006">
        <v>4</v>
      </c>
      <c r="D5006">
        <v>8</v>
      </c>
      <c r="E5006" t="s">
        <v>30</v>
      </c>
      <c r="F5006" s="1" t="s">
        <v>14</v>
      </c>
      <c r="G5006" t="str">
        <f>VLOOKUP(A5006,Total!$A$1:$J$47,8,0)</f>
        <v>Upper: PU 100 | Sole: Rubber 100</v>
      </c>
      <c r="H5006" s="6">
        <f>VLOOKUP(A5006,Total!$A$1:$J$47,9,0)</f>
        <v>55</v>
      </c>
      <c r="I5006" s="5">
        <f t="shared" si="156"/>
        <v>65.45</v>
      </c>
      <c r="J5006" s="5">
        <f t="shared" si="157"/>
        <v>261.8</v>
      </c>
    </row>
    <row r="5007" spans="1:10" x14ac:dyDescent="0.25">
      <c r="A5007" t="s">
        <v>114</v>
      </c>
      <c r="B5007" t="s">
        <v>115</v>
      </c>
      <c r="C5007">
        <v>4</v>
      </c>
      <c r="D5007">
        <v>8</v>
      </c>
      <c r="E5007" t="s">
        <v>30</v>
      </c>
      <c r="F5007" s="1" t="s">
        <v>14</v>
      </c>
      <c r="G5007" t="str">
        <f>VLOOKUP(A5007,Total!$A$1:$J$47,8,0)</f>
        <v>Upper: PU 100 | Sole: Rubber 100</v>
      </c>
      <c r="H5007" s="6">
        <f>VLOOKUP(A5007,Total!$A$1:$J$47,9,0)</f>
        <v>60</v>
      </c>
      <c r="I5007" s="5">
        <f t="shared" si="156"/>
        <v>71.399999999999991</v>
      </c>
      <c r="J5007" s="5">
        <f t="shared" si="157"/>
        <v>285.59999999999997</v>
      </c>
    </row>
    <row r="5008" spans="1:10" x14ac:dyDescent="0.25">
      <c r="A5008" t="s">
        <v>114</v>
      </c>
      <c r="B5008" t="s">
        <v>115</v>
      </c>
      <c r="C5008">
        <v>4</v>
      </c>
      <c r="D5008">
        <v>8</v>
      </c>
      <c r="E5008" t="s">
        <v>30</v>
      </c>
      <c r="F5008" s="1" t="s">
        <v>147</v>
      </c>
      <c r="G5008" t="str">
        <f>VLOOKUP(A5008,Total!$A$1:$J$47,8,0)</f>
        <v>Upper: PU 100 | Sole: Rubber 100</v>
      </c>
      <c r="H5008" s="6">
        <f>VLOOKUP(A5008,Total!$A$1:$J$47,9,0)</f>
        <v>60</v>
      </c>
      <c r="I5008" s="5">
        <f t="shared" si="156"/>
        <v>71.399999999999991</v>
      </c>
      <c r="J5008" s="5">
        <f t="shared" si="157"/>
        <v>285.59999999999997</v>
      </c>
    </row>
    <row r="5009" spans="1:10" x14ac:dyDescent="0.25">
      <c r="A5009" t="s">
        <v>105</v>
      </c>
      <c r="B5009" t="s">
        <v>106</v>
      </c>
      <c r="C5009">
        <v>2</v>
      </c>
      <c r="D5009">
        <v>8</v>
      </c>
      <c r="E5009" t="s">
        <v>30</v>
      </c>
      <c r="F5009" s="1" t="s">
        <v>20</v>
      </c>
      <c r="G5009" t="str">
        <f>VLOOKUP(A5009,Total!$A$1:$J$47,8,0)</f>
        <v>Upper: PU 100 | Sole: Rubber 100</v>
      </c>
      <c r="H5009" s="6">
        <f>VLOOKUP(A5009,Total!$A$1:$J$47,9,0)</f>
        <v>50</v>
      </c>
      <c r="I5009" s="5">
        <f t="shared" si="156"/>
        <v>59.5</v>
      </c>
      <c r="J5009" s="5">
        <f t="shared" si="157"/>
        <v>119</v>
      </c>
    </row>
    <row r="5010" spans="1:10" x14ac:dyDescent="0.25">
      <c r="A5010" t="s">
        <v>114</v>
      </c>
      <c r="B5010" t="s">
        <v>115</v>
      </c>
      <c r="C5010">
        <v>4</v>
      </c>
      <c r="D5010">
        <v>8</v>
      </c>
      <c r="E5010" t="s">
        <v>30</v>
      </c>
      <c r="F5010" s="1" t="s">
        <v>20</v>
      </c>
      <c r="G5010" t="str">
        <f>VLOOKUP(A5010,Total!$A$1:$J$47,8,0)</f>
        <v>Upper: PU 100 | Sole: Rubber 100</v>
      </c>
      <c r="H5010" s="6">
        <f>VLOOKUP(A5010,Total!$A$1:$J$47,9,0)</f>
        <v>60</v>
      </c>
      <c r="I5010" s="5">
        <f t="shared" si="156"/>
        <v>71.399999999999991</v>
      </c>
      <c r="J5010" s="5">
        <f t="shared" si="157"/>
        <v>285.59999999999997</v>
      </c>
    </row>
    <row r="5011" spans="1:10" x14ac:dyDescent="0.25">
      <c r="A5011" t="s">
        <v>114</v>
      </c>
      <c r="B5011" t="s">
        <v>115</v>
      </c>
      <c r="C5011">
        <v>4</v>
      </c>
      <c r="D5011">
        <v>8</v>
      </c>
      <c r="E5011" t="s">
        <v>30</v>
      </c>
      <c r="F5011" s="1" t="s">
        <v>147</v>
      </c>
      <c r="G5011" t="str">
        <f>VLOOKUP(A5011,Total!$A$1:$J$47,8,0)</f>
        <v>Upper: PU 100 | Sole: Rubber 100</v>
      </c>
      <c r="H5011" s="6">
        <f>VLOOKUP(A5011,Total!$A$1:$J$47,9,0)</f>
        <v>60</v>
      </c>
      <c r="I5011" s="5">
        <f t="shared" si="156"/>
        <v>71.399999999999991</v>
      </c>
      <c r="J5011" s="5">
        <f t="shared" si="157"/>
        <v>285.59999999999997</v>
      </c>
    </row>
    <row r="5012" spans="1:10" x14ac:dyDescent="0.25">
      <c r="A5012" t="s">
        <v>105</v>
      </c>
      <c r="B5012" t="s">
        <v>106</v>
      </c>
      <c r="C5012">
        <v>2</v>
      </c>
      <c r="D5012">
        <v>8</v>
      </c>
      <c r="E5012" t="s">
        <v>30</v>
      </c>
      <c r="F5012" s="1" t="s">
        <v>20</v>
      </c>
      <c r="G5012" t="str">
        <f>VLOOKUP(A5012,Total!$A$1:$J$47,8,0)</f>
        <v>Upper: PU 100 | Sole: Rubber 100</v>
      </c>
      <c r="H5012" s="6">
        <f>VLOOKUP(A5012,Total!$A$1:$J$47,9,0)</f>
        <v>50</v>
      </c>
      <c r="I5012" s="5">
        <f t="shared" si="156"/>
        <v>59.5</v>
      </c>
      <c r="J5012" s="5">
        <f t="shared" si="157"/>
        <v>119</v>
      </c>
    </row>
    <row r="5013" spans="1:10" x14ac:dyDescent="0.25">
      <c r="A5013" t="s">
        <v>132</v>
      </c>
      <c r="B5013" t="s">
        <v>133</v>
      </c>
      <c r="C5013">
        <v>4</v>
      </c>
      <c r="D5013">
        <v>8</v>
      </c>
      <c r="E5013" t="s">
        <v>30</v>
      </c>
      <c r="F5013" s="1" t="s">
        <v>20</v>
      </c>
      <c r="G5013" t="str">
        <f>VLOOKUP(A5013,Total!$A$1:$J$47,8,0)</f>
        <v>Upper: PU 100 | Sole: Rubber 100</v>
      </c>
      <c r="H5013" s="6">
        <f>VLOOKUP(A5013,Total!$A$1:$J$47,9,0)</f>
        <v>55</v>
      </c>
      <c r="I5013" s="5">
        <f t="shared" si="156"/>
        <v>65.45</v>
      </c>
      <c r="J5013" s="5">
        <f t="shared" si="157"/>
        <v>261.8</v>
      </c>
    </row>
    <row r="5014" spans="1:10" x14ac:dyDescent="0.25">
      <c r="A5014" t="s">
        <v>94</v>
      </c>
      <c r="B5014" t="s">
        <v>95</v>
      </c>
      <c r="C5014">
        <v>7</v>
      </c>
      <c r="D5014">
        <v>8</v>
      </c>
      <c r="E5014" t="s">
        <v>30</v>
      </c>
      <c r="F5014" s="1" t="s">
        <v>148</v>
      </c>
      <c r="G5014" t="str">
        <f>VLOOKUP(A5014,Total!$A$1:$J$47,8,0)</f>
        <v>Upper: PU 100 | Sole: Rubber 100</v>
      </c>
      <c r="H5014" s="6">
        <f>VLOOKUP(A5014,Total!$A$1:$J$47,9,0)</f>
        <v>50</v>
      </c>
      <c r="I5014" s="5">
        <f t="shared" si="156"/>
        <v>59.5</v>
      </c>
      <c r="J5014" s="5">
        <f t="shared" si="157"/>
        <v>416.5</v>
      </c>
    </row>
    <row r="5015" spans="1:10" x14ac:dyDescent="0.25">
      <c r="A5015" t="s">
        <v>94</v>
      </c>
      <c r="B5015" t="s">
        <v>95</v>
      </c>
      <c r="C5015">
        <v>7</v>
      </c>
      <c r="D5015">
        <v>8</v>
      </c>
      <c r="E5015" t="s">
        <v>30</v>
      </c>
      <c r="F5015" s="1" t="s">
        <v>20</v>
      </c>
      <c r="G5015" t="str">
        <f>VLOOKUP(A5015,Total!$A$1:$J$47,8,0)</f>
        <v>Upper: PU 100 | Sole: Rubber 100</v>
      </c>
      <c r="H5015" s="6">
        <f>VLOOKUP(A5015,Total!$A$1:$J$47,9,0)</f>
        <v>50</v>
      </c>
      <c r="I5015" s="5">
        <f t="shared" si="156"/>
        <v>59.5</v>
      </c>
      <c r="J5015" s="5">
        <f t="shared" si="157"/>
        <v>416.5</v>
      </c>
    </row>
    <row r="5016" spans="1:10" x14ac:dyDescent="0.25">
      <c r="A5016" t="s">
        <v>110</v>
      </c>
      <c r="B5016" t="s">
        <v>111</v>
      </c>
      <c r="C5016">
        <v>9</v>
      </c>
      <c r="D5016">
        <v>8</v>
      </c>
      <c r="E5016" t="s">
        <v>30</v>
      </c>
      <c r="F5016" s="1" t="s">
        <v>148</v>
      </c>
      <c r="G5016" t="str">
        <f>VLOOKUP(A5016,Total!$A$1:$J$47,8,0)</f>
        <v>Upper: Satin 100 | Sole: Rubber 100</v>
      </c>
      <c r="H5016" s="6">
        <f>VLOOKUP(A5016,Total!$A$1:$J$47,9,0)</f>
        <v>35</v>
      </c>
      <c r="I5016" s="5">
        <f t="shared" si="156"/>
        <v>41.65</v>
      </c>
      <c r="J5016" s="5">
        <f t="shared" si="157"/>
        <v>374.84999999999997</v>
      </c>
    </row>
    <row r="5017" spans="1:10" x14ac:dyDescent="0.25">
      <c r="A5017" t="s">
        <v>130</v>
      </c>
      <c r="B5017" t="s">
        <v>131</v>
      </c>
      <c r="C5017">
        <v>10</v>
      </c>
      <c r="D5017">
        <v>8</v>
      </c>
      <c r="E5017" t="s">
        <v>30</v>
      </c>
      <c r="F5017" s="1" t="s">
        <v>147</v>
      </c>
      <c r="G5017" t="str">
        <f>VLOOKUP(A5017,Total!$A$1:$J$47,8,0)</f>
        <v>Upper: PU 100 | Sole: Rubber 100</v>
      </c>
      <c r="H5017" s="6">
        <f>VLOOKUP(A5017,Total!$A$1:$J$47,9,0)</f>
        <v>30</v>
      </c>
      <c r="I5017" s="5">
        <f t="shared" si="156"/>
        <v>35.699999999999996</v>
      </c>
      <c r="J5017" s="5">
        <f t="shared" si="157"/>
        <v>356.99999999999994</v>
      </c>
    </row>
    <row r="5018" spans="1:10" x14ac:dyDescent="0.25">
      <c r="A5018" t="s">
        <v>130</v>
      </c>
      <c r="B5018" t="s">
        <v>131</v>
      </c>
      <c r="C5018">
        <v>10</v>
      </c>
      <c r="D5018">
        <v>8</v>
      </c>
      <c r="E5018" t="s">
        <v>30</v>
      </c>
      <c r="F5018" s="1" t="s">
        <v>148</v>
      </c>
      <c r="G5018" t="str">
        <f>VLOOKUP(A5018,Total!$A$1:$J$47,8,0)</f>
        <v>Upper: PU 100 | Sole: Rubber 100</v>
      </c>
      <c r="H5018" s="6">
        <f>VLOOKUP(A5018,Total!$A$1:$J$47,9,0)</f>
        <v>30</v>
      </c>
      <c r="I5018" s="5">
        <f t="shared" si="156"/>
        <v>35.699999999999996</v>
      </c>
      <c r="J5018" s="5">
        <f t="shared" si="157"/>
        <v>356.99999999999994</v>
      </c>
    </row>
    <row r="5019" spans="1:10" x14ac:dyDescent="0.25">
      <c r="A5019" t="s">
        <v>130</v>
      </c>
      <c r="B5019" t="s">
        <v>131</v>
      </c>
      <c r="C5019">
        <v>10</v>
      </c>
      <c r="D5019">
        <v>8</v>
      </c>
      <c r="E5019" t="s">
        <v>30</v>
      </c>
      <c r="F5019" s="1" t="s">
        <v>148</v>
      </c>
      <c r="G5019" t="str">
        <f>VLOOKUP(A5019,Total!$A$1:$J$47,8,0)</f>
        <v>Upper: PU 100 | Sole: Rubber 100</v>
      </c>
      <c r="H5019" s="6">
        <f>VLOOKUP(A5019,Total!$A$1:$J$47,9,0)</f>
        <v>30</v>
      </c>
      <c r="I5019" s="5">
        <f t="shared" si="156"/>
        <v>35.699999999999996</v>
      </c>
      <c r="J5019" s="5">
        <f t="shared" si="157"/>
        <v>356.99999999999994</v>
      </c>
    </row>
    <row r="5020" spans="1:10" x14ac:dyDescent="0.25">
      <c r="A5020" t="s">
        <v>114</v>
      </c>
      <c r="B5020" t="s">
        <v>115</v>
      </c>
      <c r="C5020">
        <v>4</v>
      </c>
      <c r="D5020">
        <v>8</v>
      </c>
      <c r="E5020" t="s">
        <v>30</v>
      </c>
      <c r="F5020" s="1" t="s">
        <v>20</v>
      </c>
      <c r="G5020" t="str">
        <f>VLOOKUP(A5020,Total!$A$1:$J$47,8,0)</f>
        <v>Upper: PU 100 | Sole: Rubber 100</v>
      </c>
      <c r="H5020" s="6">
        <f>VLOOKUP(A5020,Total!$A$1:$J$47,9,0)</f>
        <v>60</v>
      </c>
      <c r="I5020" s="5">
        <f t="shared" si="156"/>
        <v>71.399999999999991</v>
      </c>
      <c r="J5020" s="5">
        <f t="shared" si="157"/>
        <v>285.59999999999997</v>
      </c>
    </row>
    <row r="5021" spans="1:10" x14ac:dyDescent="0.25">
      <c r="A5021" t="s">
        <v>110</v>
      </c>
      <c r="B5021" t="s">
        <v>111</v>
      </c>
      <c r="C5021">
        <v>9</v>
      </c>
      <c r="D5021">
        <v>8</v>
      </c>
      <c r="E5021" t="s">
        <v>30</v>
      </c>
      <c r="F5021" s="1" t="s">
        <v>148</v>
      </c>
      <c r="G5021" t="str">
        <f>VLOOKUP(A5021,Total!$A$1:$J$47,8,0)</f>
        <v>Upper: Satin 100 | Sole: Rubber 100</v>
      </c>
      <c r="H5021" s="6">
        <f>VLOOKUP(A5021,Total!$A$1:$J$47,9,0)</f>
        <v>35</v>
      </c>
      <c r="I5021" s="5">
        <f t="shared" si="156"/>
        <v>41.65</v>
      </c>
      <c r="J5021" s="5">
        <f t="shared" si="157"/>
        <v>374.84999999999997</v>
      </c>
    </row>
    <row r="5022" spans="1:10" x14ac:dyDescent="0.25">
      <c r="A5022" t="s">
        <v>130</v>
      </c>
      <c r="B5022" t="s">
        <v>131</v>
      </c>
      <c r="C5022">
        <v>10</v>
      </c>
      <c r="D5022">
        <v>8</v>
      </c>
      <c r="E5022" t="s">
        <v>30</v>
      </c>
      <c r="F5022" s="1" t="s">
        <v>14</v>
      </c>
      <c r="G5022" t="str">
        <f>VLOOKUP(A5022,Total!$A$1:$J$47,8,0)</f>
        <v>Upper: PU 100 | Sole: Rubber 100</v>
      </c>
      <c r="H5022" s="6">
        <f>VLOOKUP(A5022,Total!$A$1:$J$47,9,0)</f>
        <v>30</v>
      </c>
      <c r="I5022" s="5">
        <f t="shared" si="156"/>
        <v>35.699999999999996</v>
      </c>
      <c r="J5022" s="5">
        <f t="shared" si="157"/>
        <v>356.99999999999994</v>
      </c>
    </row>
    <row r="5023" spans="1:10" x14ac:dyDescent="0.25">
      <c r="A5023" t="s">
        <v>132</v>
      </c>
      <c r="B5023" t="s">
        <v>133</v>
      </c>
      <c r="C5023">
        <v>4</v>
      </c>
      <c r="D5023">
        <v>8</v>
      </c>
      <c r="E5023" t="s">
        <v>30</v>
      </c>
      <c r="F5023" s="1" t="s">
        <v>148</v>
      </c>
      <c r="G5023" t="str">
        <f>VLOOKUP(A5023,Total!$A$1:$J$47,8,0)</f>
        <v>Upper: PU 100 | Sole: Rubber 100</v>
      </c>
      <c r="H5023" s="6">
        <f>VLOOKUP(A5023,Total!$A$1:$J$47,9,0)</f>
        <v>55</v>
      </c>
      <c r="I5023" s="5">
        <f t="shared" si="156"/>
        <v>65.45</v>
      </c>
      <c r="J5023" s="5">
        <f t="shared" si="157"/>
        <v>261.8</v>
      </c>
    </row>
    <row r="5024" spans="1:10" x14ac:dyDescent="0.25">
      <c r="A5024" t="s">
        <v>110</v>
      </c>
      <c r="B5024" t="s">
        <v>111</v>
      </c>
      <c r="C5024">
        <v>9</v>
      </c>
      <c r="D5024">
        <v>8</v>
      </c>
      <c r="E5024" t="s">
        <v>30</v>
      </c>
      <c r="F5024" s="1" t="s">
        <v>20</v>
      </c>
      <c r="G5024" t="str">
        <f>VLOOKUP(A5024,Total!$A$1:$J$47,8,0)</f>
        <v>Upper: Satin 100 | Sole: Rubber 100</v>
      </c>
      <c r="H5024" s="6">
        <f>VLOOKUP(A5024,Total!$A$1:$J$47,9,0)</f>
        <v>35</v>
      </c>
      <c r="I5024" s="5">
        <f t="shared" si="156"/>
        <v>41.65</v>
      </c>
      <c r="J5024" s="5">
        <f t="shared" si="157"/>
        <v>374.84999999999997</v>
      </c>
    </row>
    <row r="5025" spans="1:10" x14ac:dyDescent="0.25">
      <c r="A5025" t="s">
        <v>126</v>
      </c>
      <c r="B5025" t="s">
        <v>127</v>
      </c>
      <c r="C5025">
        <v>5</v>
      </c>
      <c r="D5025">
        <v>9</v>
      </c>
      <c r="E5025" t="s">
        <v>30</v>
      </c>
      <c r="F5025" s="1" t="s">
        <v>147</v>
      </c>
      <c r="G5025" t="str">
        <f>VLOOKUP(A5025,Total!$A$1:$J$47,8,0)</f>
        <v>Upper: PU 100 | Sole: Rubber 100</v>
      </c>
      <c r="H5025" s="6">
        <f>VLOOKUP(A5025,Total!$A$1:$J$47,9,0)</f>
        <v>38</v>
      </c>
      <c r="I5025" s="5">
        <f t="shared" si="156"/>
        <v>45.22</v>
      </c>
      <c r="J5025" s="5">
        <f t="shared" si="157"/>
        <v>226.1</v>
      </c>
    </row>
    <row r="5026" spans="1:10" x14ac:dyDescent="0.25">
      <c r="A5026" t="s">
        <v>126</v>
      </c>
      <c r="B5026" t="s">
        <v>127</v>
      </c>
      <c r="C5026">
        <v>5</v>
      </c>
      <c r="D5026">
        <v>9</v>
      </c>
      <c r="E5026" t="s">
        <v>30</v>
      </c>
      <c r="F5026" s="1" t="s">
        <v>148</v>
      </c>
      <c r="G5026" t="str">
        <f>VLOOKUP(A5026,Total!$A$1:$J$47,8,0)</f>
        <v>Upper: PU 100 | Sole: Rubber 100</v>
      </c>
      <c r="H5026" s="6">
        <f>VLOOKUP(A5026,Total!$A$1:$J$47,9,0)</f>
        <v>38</v>
      </c>
      <c r="I5026" s="5">
        <f t="shared" si="156"/>
        <v>45.22</v>
      </c>
      <c r="J5026" s="5">
        <f t="shared" si="157"/>
        <v>226.1</v>
      </c>
    </row>
    <row r="5027" spans="1:10" x14ac:dyDescent="0.25">
      <c r="A5027" t="s">
        <v>126</v>
      </c>
      <c r="B5027" t="s">
        <v>127</v>
      </c>
      <c r="C5027">
        <v>5</v>
      </c>
      <c r="D5027">
        <v>9</v>
      </c>
      <c r="E5027" t="s">
        <v>30</v>
      </c>
      <c r="F5027" s="1" t="s">
        <v>20</v>
      </c>
      <c r="G5027" t="str">
        <f>VLOOKUP(A5027,Total!$A$1:$J$47,8,0)</f>
        <v>Upper: PU 100 | Sole: Rubber 100</v>
      </c>
      <c r="H5027" s="6">
        <f>VLOOKUP(A5027,Total!$A$1:$J$47,9,0)</f>
        <v>38</v>
      </c>
      <c r="I5027" s="5">
        <f t="shared" si="156"/>
        <v>45.22</v>
      </c>
      <c r="J5027" s="5">
        <f t="shared" si="157"/>
        <v>226.1</v>
      </c>
    </row>
    <row r="5028" spans="1:10" x14ac:dyDescent="0.25">
      <c r="A5028" t="s">
        <v>126</v>
      </c>
      <c r="B5028" t="s">
        <v>127</v>
      </c>
      <c r="C5028">
        <v>5</v>
      </c>
      <c r="D5028">
        <v>9</v>
      </c>
      <c r="E5028" t="s">
        <v>30</v>
      </c>
      <c r="F5028" s="1" t="s">
        <v>148</v>
      </c>
      <c r="G5028" t="str">
        <f>VLOOKUP(A5028,Total!$A$1:$J$47,8,0)</f>
        <v>Upper: PU 100 | Sole: Rubber 100</v>
      </c>
      <c r="H5028" s="6">
        <f>VLOOKUP(A5028,Total!$A$1:$J$47,9,0)</f>
        <v>38</v>
      </c>
      <c r="I5028" s="5">
        <f t="shared" si="156"/>
        <v>45.22</v>
      </c>
      <c r="J5028" s="5">
        <f t="shared" si="157"/>
        <v>226.1</v>
      </c>
    </row>
    <row r="5029" spans="1:10" x14ac:dyDescent="0.25">
      <c r="A5029" t="s">
        <v>132</v>
      </c>
      <c r="B5029" t="s">
        <v>133</v>
      </c>
      <c r="C5029">
        <v>4</v>
      </c>
      <c r="D5029">
        <v>9</v>
      </c>
      <c r="E5029" t="s">
        <v>30</v>
      </c>
      <c r="F5029" s="1" t="s">
        <v>22</v>
      </c>
      <c r="G5029" t="str">
        <f>VLOOKUP(A5029,Total!$A$1:$J$47,8,0)</f>
        <v>Upper: PU 100 | Sole: Rubber 100</v>
      </c>
      <c r="H5029" s="6">
        <f>VLOOKUP(A5029,Total!$A$1:$J$47,9,0)</f>
        <v>55</v>
      </c>
      <c r="I5029" s="5">
        <f t="shared" si="156"/>
        <v>65.45</v>
      </c>
      <c r="J5029" s="5">
        <f t="shared" si="157"/>
        <v>261.8</v>
      </c>
    </row>
    <row r="5030" spans="1:10" x14ac:dyDescent="0.25">
      <c r="A5030" t="s">
        <v>96</v>
      </c>
      <c r="B5030" t="s">
        <v>97</v>
      </c>
      <c r="C5030">
        <v>2</v>
      </c>
      <c r="D5030">
        <v>9</v>
      </c>
      <c r="E5030" t="s">
        <v>30</v>
      </c>
      <c r="F5030" s="1" t="s">
        <v>14</v>
      </c>
      <c r="G5030" t="str">
        <f>VLOOKUP(A5030,Total!$A$1:$J$47,8,0)</f>
        <v>Upper: Textile 100 | Sole: Plastic 100</v>
      </c>
      <c r="H5030" s="6">
        <f>VLOOKUP(A5030,Total!$A$1:$J$47,9,0)</f>
        <v>60</v>
      </c>
      <c r="I5030" s="5">
        <f t="shared" si="156"/>
        <v>71.399999999999991</v>
      </c>
      <c r="J5030" s="5">
        <f t="shared" si="157"/>
        <v>142.79999999999998</v>
      </c>
    </row>
    <row r="5031" spans="1:10" x14ac:dyDescent="0.25">
      <c r="A5031" t="s">
        <v>126</v>
      </c>
      <c r="B5031" t="s">
        <v>127</v>
      </c>
      <c r="C5031">
        <v>5</v>
      </c>
      <c r="D5031">
        <v>9</v>
      </c>
      <c r="E5031" t="s">
        <v>30</v>
      </c>
      <c r="F5031" s="1" t="s">
        <v>147</v>
      </c>
      <c r="G5031" t="str">
        <f>VLOOKUP(A5031,Total!$A$1:$J$47,8,0)</f>
        <v>Upper: PU 100 | Sole: Rubber 100</v>
      </c>
      <c r="H5031" s="6">
        <f>VLOOKUP(A5031,Total!$A$1:$J$47,9,0)</f>
        <v>38</v>
      </c>
      <c r="I5031" s="5">
        <f t="shared" si="156"/>
        <v>45.22</v>
      </c>
      <c r="J5031" s="5">
        <f t="shared" si="157"/>
        <v>226.1</v>
      </c>
    </row>
    <row r="5032" spans="1:10" x14ac:dyDescent="0.25">
      <c r="A5032" t="s">
        <v>138</v>
      </c>
      <c r="B5032" t="s">
        <v>139</v>
      </c>
      <c r="C5032">
        <v>5</v>
      </c>
      <c r="D5032">
        <v>9</v>
      </c>
      <c r="E5032" t="s">
        <v>30</v>
      </c>
      <c r="F5032" s="1" t="s">
        <v>147</v>
      </c>
      <c r="G5032" t="str">
        <f>VLOOKUP(A5032,Total!$A$1:$J$47,8,0)</f>
        <v>Upper: PU 100 | Sole: Plastic 100</v>
      </c>
      <c r="H5032" s="6">
        <f>VLOOKUP(A5032,Total!$A$1:$J$47,9,0)</f>
        <v>38</v>
      </c>
      <c r="I5032" s="5">
        <f t="shared" si="156"/>
        <v>45.22</v>
      </c>
      <c r="J5032" s="5">
        <f t="shared" si="157"/>
        <v>226.1</v>
      </c>
    </row>
    <row r="5033" spans="1:10" x14ac:dyDescent="0.25">
      <c r="A5033" t="s">
        <v>114</v>
      </c>
      <c r="B5033" t="s">
        <v>115</v>
      </c>
      <c r="C5033">
        <v>4</v>
      </c>
      <c r="D5033">
        <v>9</v>
      </c>
      <c r="E5033" t="s">
        <v>30</v>
      </c>
      <c r="F5033" s="1" t="s">
        <v>148</v>
      </c>
      <c r="G5033" t="str">
        <f>VLOOKUP(A5033,Total!$A$1:$J$47,8,0)</f>
        <v>Upper: PU 100 | Sole: Rubber 100</v>
      </c>
      <c r="H5033" s="6">
        <f>VLOOKUP(A5033,Total!$A$1:$J$47,9,0)</f>
        <v>60</v>
      </c>
      <c r="I5033" s="5">
        <f t="shared" si="156"/>
        <v>71.399999999999991</v>
      </c>
      <c r="J5033" s="5">
        <f t="shared" si="157"/>
        <v>285.59999999999997</v>
      </c>
    </row>
    <row r="5034" spans="1:10" x14ac:dyDescent="0.25">
      <c r="A5034" t="s">
        <v>114</v>
      </c>
      <c r="B5034" t="s">
        <v>115</v>
      </c>
      <c r="C5034">
        <v>4</v>
      </c>
      <c r="D5034">
        <v>9</v>
      </c>
      <c r="E5034" t="s">
        <v>30</v>
      </c>
      <c r="F5034" s="1" t="s">
        <v>147</v>
      </c>
      <c r="G5034" t="str">
        <f>VLOOKUP(A5034,Total!$A$1:$J$47,8,0)</f>
        <v>Upper: PU 100 | Sole: Rubber 100</v>
      </c>
      <c r="H5034" s="6">
        <f>VLOOKUP(A5034,Total!$A$1:$J$47,9,0)</f>
        <v>60</v>
      </c>
      <c r="I5034" s="5">
        <f t="shared" si="156"/>
        <v>71.399999999999991</v>
      </c>
      <c r="J5034" s="5">
        <f t="shared" si="157"/>
        <v>285.59999999999997</v>
      </c>
    </row>
    <row r="5035" spans="1:10" x14ac:dyDescent="0.25">
      <c r="A5035" t="s">
        <v>132</v>
      </c>
      <c r="B5035" t="s">
        <v>133</v>
      </c>
      <c r="C5035">
        <v>4</v>
      </c>
      <c r="D5035">
        <v>9</v>
      </c>
      <c r="E5035" t="s">
        <v>30</v>
      </c>
      <c r="F5035" s="1" t="s">
        <v>147</v>
      </c>
      <c r="G5035" t="str">
        <f>VLOOKUP(A5035,Total!$A$1:$J$47,8,0)</f>
        <v>Upper: PU 100 | Sole: Rubber 100</v>
      </c>
      <c r="H5035" s="6">
        <f>VLOOKUP(A5035,Total!$A$1:$J$47,9,0)</f>
        <v>55</v>
      </c>
      <c r="I5035" s="5">
        <f t="shared" si="156"/>
        <v>65.45</v>
      </c>
      <c r="J5035" s="5">
        <f t="shared" si="157"/>
        <v>261.8</v>
      </c>
    </row>
    <row r="5036" spans="1:10" x14ac:dyDescent="0.25">
      <c r="A5036" t="s">
        <v>132</v>
      </c>
      <c r="B5036" t="s">
        <v>133</v>
      </c>
      <c r="C5036">
        <v>4</v>
      </c>
      <c r="D5036">
        <v>9</v>
      </c>
      <c r="E5036" t="s">
        <v>30</v>
      </c>
      <c r="F5036" s="1" t="s">
        <v>20</v>
      </c>
      <c r="G5036" t="str">
        <f>VLOOKUP(A5036,Total!$A$1:$J$47,8,0)</f>
        <v>Upper: PU 100 | Sole: Rubber 100</v>
      </c>
      <c r="H5036" s="6">
        <f>VLOOKUP(A5036,Total!$A$1:$J$47,9,0)</f>
        <v>55</v>
      </c>
      <c r="I5036" s="5">
        <f t="shared" si="156"/>
        <v>65.45</v>
      </c>
      <c r="J5036" s="5">
        <f t="shared" si="157"/>
        <v>261.8</v>
      </c>
    </row>
    <row r="5037" spans="1:10" x14ac:dyDescent="0.25">
      <c r="A5037" t="s">
        <v>114</v>
      </c>
      <c r="B5037" t="s">
        <v>115</v>
      </c>
      <c r="C5037">
        <v>4</v>
      </c>
      <c r="D5037">
        <v>9</v>
      </c>
      <c r="E5037" t="s">
        <v>30</v>
      </c>
      <c r="F5037" s="1" t="s">
        <v>147</v>
      </c>
      <c r="G5037" t="str">
        <f>VLOOKUP(A5037,Total!$A$1:$J$47,8,0)</f>
        <v>Upper: PU 100 | Sole: Rubber 100</v>
      </c>
      <c r="H5037" s="6">
        <f>VLOOKUP(A5037,Total!$A$1:$J$47,9,0)</f>
        <v>60</v>
      </c>
      <c r="I5037" s="5">
        <f t="shared" si="156"/>
        <v>71.399999999999991</v>
      </c>
      <c r="J5037" s="5">
        <f t="shared" si="157"/>
        <v>285.59999999999997</v>
      </c>
    </row>
    <row r="5038" spans="1:10" x14ac:dyDescent="0.25">
      <c r="A5038" t="s">
        <v>138</v>
      </c>
      <c r="B5038" t="s">
        <v>139</v>
      </c>
      <c r="C5038">
        <v>5</v>
      </c>
      <c r="D5038">
        <v>9</v>
      </c>
      <c r="E5038" t="s">
        <v>30</v>
      </c>
      <c r="F5038" s="1" t="s">
        <v>20</v>
      </c>
      <c r="G5038" t="str">
        <f>VLOOKUP(A5038,Total!$A$1:$J$47,8,0)</f>
        <v>Upper: PU 100 | Sole: Plastic 100</v>
      </c>
      <c r="H5038" s="6">
        <f>VLOOKUP(A5038,Total!$A$1:$J$47,9,0)</f>
        <v>38</v>
      </c>
      <c r="I5038" s="5">
        <f t="shared" si="156"/>
        <v>45.22</v>
      </c>
      <c r="J5038" s="5">
        <f t="shared" si="157"/>
        <v>226.1</v>
      </c>
    </row>
    <row r="5039" spans="1:10" x14ac:dyDescent="0.25">
      <c r="A5039" t="s">
        <v>107</v>
      </c>
      <c r="B5039" t="s">
        <v>109</v>
      </c>
      <c r="C5039">
        <v>4</v>
      </c>
      <c r="D5039">
        <v>9</v>
      </c>
      <c r="E5039" t="s">
        <v>30</v>
      </c>
      <c r="F5039" s="1" t="s">
        <v>147</v>
      </c>
      <c r="G5039" t="str">
        <f>VLOOKUP(A5039,Total!$A$1:$J$47,8,0)</f>
        <v>Upper: PU 100 | Sole: Rubber 100</v>
      </c>
      <c r="H5039" s="6">
        <f>VLOOKUP(A5039,Total!$A$1:$J$47,9,0)</f>
        <v>55</v>
      </c>
      <c r="I5039" s="5">
        <f t="shared" si="156"/>
        <v>65.45</v>
      </c>
      <c r="J5039" s="5">
        <f t="shared" si="157"/>
        <v>261.8</v>
      </c>
    </row>
    <row r="5040" spans="1:10" x14ac:dyDescent="0.25">
      <c r="A5040" t="s">
        <v>114</v>
      </c>
      <c r="B5040" t="s">
        <v>115</v>
      </c>
      <c r="C5040">
        <v>4</v>
      </c>
      <c r="D5040">
        <v>9</v>
      </c>
      <c r="E5040" t="s">
        <v>30</v>
      </c>
      <c r="F5040" s="1" t="s">
        <v>20</v>
      </c>
      <c r="G5040" t="str">
        <f>VLOOKUP(A5040,Total!$A$1:$J$47,8,0)</f>
        <v>Upper: PU 100 | Sole: Rubber 100</v>
      </c>
      <c r="H5040" s="6">
        <f>VLOOKUP(A5040,Total!$A$1:$J$47,9,0)</f>
        <v>60</v>
      </c>
      <c r="I5040" s="5">
        <f t="shared" si="156"/>
        <v>71.399999999999991</v>
      </c>
      <c r="J5040" s="5">
        <f t="shared" si="157"/>
        <v>285.59999999999997</v>
      </c>
    </row>
    <row r="5041" spans="1:10" x14ac:dyDescent="0.25">
      <c r="A5041" t="s">
        <v>132</v>
      </c>
      <c r="B5041" t="s">
        <v>133</v>
      </c>
      <c r="C5041">
        <v>4</v>
      </c>
      <c r="D5041">
        <v>9</v>
      </c>
      <c r="E5041" t="s">
        <v>30</v>
      </c>
      <c r="F5041" s="1" t="s">
        <v>20</v>
      </c>
      <c r="G5041" t="str">
        <f>VLOOKUP(A5041,Total!$A$1:$J$47,8,0)</f>
        <v>Upper: PU 100 | Sole: Rubber 100</v>
      </c>
      <c r="H5041" s="6">
        <f>VLOOKUP(A5041,Total!$A$1:$J$47,9,0)</f>
        <v>55</v>
      </c>
      <c r="I5041" s="5">
        <f t="shared" si="156"/>
        <v>65.45</v>
      </c>
      <c r="J5041" s="5">
        <f t="shared" si="157"/>
        <v>261.8</v>
      </c>
    </row>
    <row r="5042" spans="1:10" x14ac:dyDescent="0.25">
      <c r="A5042" t="s">
        <v>110</v>
      </c>
      <c r="B5042" t="s">
        <v>111</v>
      </c>
      <c r="C5042">
        <v>9</v>
      </c>
      <c r="D5042">
        <v>9</v>
      </c>
      <c r="E5042" t="s">
        <v>30</v>
      </c>
      <c r="F5042" s="1" t="s">
        <v>147</v>
      </c>
      <c r="G5042" t="str">
        <f>VLOOKUP(A5042,Total!$A$1:$J$47,8,0)</f>
        <v>Upper: Satin 100 | Sole: Rubber 100</v>
      </c>
      <c r="H5042" s="6">
        <f>VLOOKUP(A5042,Total!$A$1:$J$47,9,0)</f>
        <v>35</v>
      </c>
      <c r="I5042" s="5">
        <f t="shared" si="156"/>
        <v>41.65</v>
      </c>
      <c r="J5042" s="5">
        <f t="shared" si="157"/>
        <v>374.84999999999997</v>
      </c>
    </row>
    <row r="5043" spans="1:10" x14ac:dyDescent="0.25">
      <c r="A5043" t="s">
        <v>123</v>
      </c>
      <c r="B5043" t="s">
        <v>124</v>
      </c>
      <c r="C5043">
        <v>4</v>
      </c>
      <c r="D5043">
        <v>9</v>
      </c>
      <c r="E5043" t="s">
        <v>30</v>
      </c>
      <c r="F5043" s="1" t="s">
        <v>149</v>
      </c>
      <c r="G5043" t="str">
        <f>VLOOKUP(A5043,Total!$A$1:$J$47,8,0)</f>
        <v>Upper: Synthetic Materials Lining And Sock: Synthetic Materials Outer: Other Synthetic Materials</v>
      </c>
      <c r="H5043" s="6">
        <f>VLOOKUP(A5043,Total!$A$1:$J$47,9,0)</f>
        <v>35</v>
      </c>
      <c r="I5043" s="5">
        <f t="shared" si="156"/>
        <v>41.65</v>
      </c>
      <c r="J5043" s="5">
        <f t="shared" si="157"/>
        <v>166.6</v>
      </c>
    </row>
    <row r="5044" spans="1:10" x14ac:dyDescent="0.25">
      <c r="A5044" t="s">
        <v>75</v>
      </c>
      <c r="B5044" t="s">
        <v>76</v>
      </c>
      <c r="C5044">
        <v>8</v>
      </c>
      <c r="D5044">
        <v>9</v>
      </c>
      <c r="E5044" t="s">
        <v>30</v>
      </c>
      <c r="F5044" s="1" t="s">
        <v>148</v>
      </c>
      <c r="G5044" t="str">
        <f>VLOOKUP(A5044,Total!$A$1:$J$47,8,0)</f>
        <v>Upper: Polyester 100 | Sole: PVC 100</v>
      </c>
      <c r="H5044" s="6">
        <f>VLOOKUP(A5044,Total!$A$1:$J$47,9,0)</f>
        <v>30</v>
      </c>
      <c r="I5044" s="5">
        <f t="shared" si="156"/>
        <v>35.699999999999996</v>
      </c>
      <c r="J5044" s="5">
        <f t="shared" si="157"/>
        <v>285.59999999999997</v>
      </c>
    </row>
    <row r="5045" spans="1:10" x14ac:dyDescent="0.25">
      <c r="A5045" t="s">
        <v>87</v>
      </c>
      <c r="B5045" t="s">
        <v>88</v>
      </c>
      <c r="C5045">
        <v>10</v>
      </c>
      <c r="D5045">
        <v>9</v>
      </c>
      <c r="E5045" t="s">
        <v>30</v>
      </c>
      <c r="F5045" s="1" t="s">
        <v>20</v>
      </c>
      <c r="G5045" t="str">
        <f>VLOOKUP(A5045,Total!$A$1:$J$47,8,0)</f>
        <v>Upper: Polyester 100 | Sole: PVC 100</v>
      </c>
      <c r="H5045" s="6">
        <f>VLOOKUP(A5045,Total!$A$1:$J$47,9,0)</f>
        <v>36</v>
      </c>
      <c r="I5045" s="5">
        <f t="shared" si="156"/>
        <v>42.839999999999996</v>
      </c>
      <c r="J5045" s="5">
        <f t="shared" si="157"/>
        <v>428.4</v>
      </c>
    </row>
    <row r="5046" spans="1:10" x14ac:dyDescent="0.25">
      <c r="A5046" t="s">
        <v>85</v>
      </c>
      <c r="B5046" t="s">
        <v>86</v>
      </c>
      <c r="C5046">
        <v>8</v>
      </c>
      <c r="D5046">
        <v>9</v>
      </c>
      <c r="E5046" t="s">
        <v>30</v>
      </c>
      <c r="F5046" s="1" t="s">
        <v>31</v>
      </c>
      <c r="G5046" t="str">
        <f>VLOOKUP(A5046,Total!$A$1:$J$47,8,0)</f>
        <v>Upper: Polyester 100 | Sole: PVC 100</v>
      </c>
      <c r="H5046" s="6">
        <f>VLOOKUP(A5046,Total!$A$1:$J$47,9,0)</f>
        <v>50</v>
      </c>
      <c r="I5046" s="5">
        <f t="shared" si="156"/>
        <v>59.5</v>
      </c>
      <c r="J5046" s="5">
        <f t="shared" si="157"/>
        <v>476</v>
      </c>
    </row>
    <row r="5047" spans="1:10" x14ac:dyDescent="0.25">
      <c r="A5047" t="s">
        <v>48</v>
      </c>
      <c r="B5047" t="s">
        <v>49</v>
      </c>
      <c r="C5047">
        <v>10</v>
      </c>
      <c r="D5047">
        <v>9</v>
      </c>
      <c r="E5047" t="s">
        <v>30</v>
      </c>
      <c r="F5047" s="1" t="s">
        <v>20</v>
      </c>
      <c r="G5047" t="str">
        <f>VLOOKUP(A5047,Total!$A$1:$J$47,8,0)</f>
        <v>Upper: Polyester 100 | Sole: Rubber 100</v>
      </c>
      <c r="H5047" s="6">
        <f>VLOOKUP(A5047,Total!$A$1:$J$47,9,0)</f>
        <v>34</v>
      </c>
      <c r="I5047" s="5">
        <f t="shared" si="156"/>
        <v>40.46</v>
      </c>
      <c r="J5047" s="5">
        <f t="shared" si="157"/>
        <v>404.6</v>
      </c>
    </row>
    <row r="5048" spans="1:10" x14ac:dyDescent="0.25">
      <c r="A5048" t="s">
        <v>48</v>
      </c>
      <c r="B5048" t="s">
        <v>49</v>
      </c>
      <c r="C5048">
        <v>10</v>
      </c>
      <c r="D5048">
        <v>9</v>
      </c>
      <c r="E5048" t="s">
        <v>30</v>
      </c>
      <c r="F5048" s="1" t="s">
        <v>20</v>
      </c>
      <c r="G5048" t="str">
        <f>VLOOKUP(A5048,Total!$A$1:$J$47,8,0)</f>
        <v>Upper: Polyester 100 | Sole: Rubber 100</v>
      </c>
      <c r="H5048" s="6">
        <f>VLOOKUP(A5048,Total!$A$1:$J$47,9,0)</f>
        <v>34</v>
      </c>
      <c r="I5048" s="5">
        <f t="shared" si="156"/>
        <v>40.46</v>
      </c>
      <c r="J5048" s="5">
        <f t="shared" si="157"/>
        <v>404.6</v>
      </c>
    </row>
    <row r="5049" spans="1:10" x14ac:dyDescent="0.25">
      <c r="A5049" t="s">
        <v>114</v>
      </c>
      <c r="B5049" t="s">
        <v>115</v>
      </c>
      <c r="C5049">
        <v>4</v>
      </c>
      <c r="D5049">
        <v>10</v>
      </c>
      <c r="E5049" t="s">
        <v>30</v>
      </c>
      <c r="F5049" s="1" t="s">
        <v>20</v>
      </c>
      <c r="G5049" t="str">
        <f>VLOOKUP(A5049,Total!$A$1:$J$47,8,0)</f>
        <v>Upper: PU 100 | Sole: Rubber 100</v>
      </c>
      <c r="H5049" s="6">
        <f>VLOOKUP(A5049,Total!$A$1:$J$47,9,0)</f>
        <v>60</v>
      </c>
      <c r="I5049" s="5">
        <f t="shared" si="156"/>
        <v>71.399999999999991</v>
      </c>
      <c r="J5049" s="5">
        <f t="shared" si="157"/>
        <v>285.59999999999997</v>
      </c>
    </row>
    <row r="5050" spans="1:10" x14ac:dyDescent="0.25">
      <c r="A5050" t="s">
        <v>114</v>
      </c>
      <c r="B5050" t="s">
        <v>115</v>
      </c>
      <c r="C5050">
        <v>4</v>
      </c>
      <c r="D5050">
        <v>10</v>
      </c>
      <c r="E5050" t="s">
        <v>30</v>
      </c>
      <c r="F5050" s="1" t="s">
        <v>148</v>
      </c>
      <c r="G5050" t="str">
        <f>VLOOKUP(A5050,Total!$A$1:$J$47,8,0)</f>
        <v>Upper: PU 100 | Sole: Rubber 100</v>
      </c>
      <c r="H5050" s="6">
        <f>VLOOKUP(A5050,Total!$A$1:$J$47,9,0)</f>
        <v>60</v>
      </c>
      <c r="I5050" s="5">
        <f t="shared" si="156"/>
        <v>71.399999999999991</v>
      </c>
      <c r="J5050" s="5">
        <f t="shared" si="157"/>
        <v>285.59999999999997</v>
      </c>
    </row>
    <row r="5051" spans="1:10" x14ac:dyDescent="0.25">
      <c r="A5051" t="s">
        <v>87</v>
      </c>
      <c r="B5051" t="s">
        <v>88</v>
      </c>
      <c r="C5051">
        <v>10</v>
      </c>
      <c r="D5051">
        <v>10</v>
      </c>
      <c r="E5051" t="s">
        <v>30</v>
      </c>
      <c r="F5051" s="1" t="s">
        <v>148</v>
      </c>
      <c r="G5051" t="str">
        <f>VLOOKUP(A5051,Total!$A$1:$J$47,8,0)</f>
        <v>Upper: Polyester 100 | Sole: PVC 100</v>
      </c>
      <c r="H5051" s="6">
        <f>VLOOKUP(A5051,Total!$A$1:$J$47,9,0)</f>
        <v>36</v>
      </c>
      <c r="I5051" s="5">
        <f t="shared" si="156"/>
        <v>42.839999999999996</v>
      </c>
      <c r="J5051" s="5">
        <f t="shared" si="157"/>
        <v>428.4</v>
      </c>
    </row>
    <row r="5052" spans="1:10" x14ac:dyDescent="0.25">
      <c r="A5052" t="s">
        <v>114</v>
      </c>
      <c r="B5052" t="s">
        <v>115</v>
      </c>
      <c r="C5052">
        <v>4</v>
      </c>
      <c r="D5052">
        <v>10</v>
      </c>
      <c r="E5052" t="s">
        <v>30</v>
      </c>
      <c r="F5052" s="1" t="s">
        <v>147</v>
      </c>
      <c r="G5052" t="str">
        <f>VLOOKUP(A5052,Total!$A$1:$J$47,8,0)</f>
        <v>Upper: PU 100 | Sole: Rubber 100</v>
      </c>
      <c r="H5052" s="6">
        <f>VLOOKUP(A5052,Total!$A$1:$J$47,9,0)</f>
        <v>60</v>
      </c>
      <c r="I5052" s="5">
        <f t="shared" si="156"/>
        <v>71.399999999999991</v>
      </c>
      <c r="J5052" s="5">
        <f t="shared" si="157"/>
        <v>285.59999999999997</v>
      </c>
    </row>
    <row r="5053" spans="1:10" x14ac:dyDescent="0.25">
      <c r="A5053" t="s">
        <v>114</v>
      </c>
      <c r="B5053" t="s">
        <v>115</v>
      </c>
      <c r="C5053">
        <v>4</v>
      </c>
      <c r="D5053">
        <v>10</v>
      </c>
      <c r="E5053" t="s">
        <v>30</v>
      </c>
      <c r="F5053" s="1" t="s">
        <v>22</v>
      </c>
      <c r="G5053" t="str">
        <f>VLOOKUP(A5053,Total!$A$1:$J$47,8,0)</f>
        <v>Upper: PU 100 | Sole: Rubber 100</v>
      </c>
      <c r="H5053" s="6">
        <f>VLOOKUP(A5053,Total!$A$1:$J$47,9,0)</f>
        <v>60</v>
      </c>
      <c r="I5053" s="5">
        <f t="shared" si="156"/>
        <v>71.399999999999991</v>
      </c>
      <c r="J5053" s="5">
        <f t="shared" si="157"/>
        <v>285.59999999999997</v>
      </c>
    </row>
    <row r="5054" spans="1:10" x14ac:dyDescent="0.25">
      <c r="A5054" t="s">
        <v>94</v>
      </c>
      <c r="B5054" t="s">
        <v>95</v>
      </c>
      <c r="C5054">
        <v>7</v>
      </c>
      <c r="D5054">
        <v>10</v>
      </c>
      <c r="E5054" t="s">
        <v>30</v>
      </c>
      <c r="F5054" s="1" t="s">
        <v>14</v>
      </c>
      <c r="G5054" t="str">
        <f>VLOOKUP(A5054,Total!$A$1:$J$47,8,0)</f>
        <v>Upper: PU 100 | Sole: Rubber 100</v>
      </c>
      <c r="H5054" s="6">
        <f>VLOOKUP(A5054,Total!$A$1:$J$47,9,0)</f>
        <v>50</v>
      </c>
      <c r="I5054" s="5">
        <f t="shared" si="156"/>
        <v>59.5</v>
      </c>
      <c r="J5054" s="5">
        <f t="shared" si="157"/>
        <v>416.5</v>
      </c>
    </row>
    <row r="5055" spans="1:10" x14ac:dyDescent="0.25">
      <c r="A5055" t="s">
        <v>130</v>
      </c>
      <c r="B5055" t="s">
        <v>131</v>
      </c>
      <c r="C5055">
        <v>10</v>
      </c>
      <c r="D5055">
        <v>10</v>
      </c>
      <c r="E5055" t="s">
        <v>30</v>
      </c>
      <c r="F5055" s="1" t="s">
        <v>148</v>
      </c>
      <c r="G5055" t="str">
        <f>VLOOKUP(A5055,Total!$A$1:$J$47,8,0)</f>
        <v>Upper: PU 100 | Sole: Rubber 100</v>
      </c>
      <c r="H5055" s="6">
        <f>VLOOKUP(A5055,Total!$A$1:$J$47,9,0)</f>
        <v>30</v>
      </c>
      <c r="I5055" s="5">
        <f t="shared" si="156"/>
        <v>35.699999999999996</v>
      </c>
      <c r="J5055" s="5">
        <f t="shared" si="157"/>
        <v>356.99999999999994</v>
      </c>
    </row>
    <row r="5056" spans="1:10" x14ac:dyDescent="0.25">
      <c r="A5056" t="s">
        <v>130</v>
      </c>
      <c r="B5056" t="s">
        <v>131</v>
      </c>
      <c r="C5056">
        <v>10</v>
      </c>
      <c r="D5056">
        <v>10</v>
      </c>
      <c r="E5056" t="s">
        <v>30</v>
      </c>
      <c r="F5056" s="1" t="s">
        <v>31</v>
      </c>
      <c r="G5056" t="str">
        <f>VLOOKUP(A5056,Total!$A$1:$J$47,8,0)</f>
        <v>Upper: PU 100 | Sole: Rubber 100</v>
      </c>
      <c r="H5056" s="6">
        <f>VLOOKUP(A5056,Total!$A$1:$J$47,9,0)</f>
        <v>30</v>
      </c>
      <c r="I5056" s="5">
        <f t="shared" si="156"/>
        <v>35.699999999999996</v>
      </c>
      <c r="J5056" s="5">
        <f t="shared" si="157"/>
        <v>356.99999999999994</v>
      </c>
    </row>
    <row r="5057" spans="1:10" x14ac:dyDescent="0.25">
      <c r="A5057" t="s">
        <v>123</v>
      </c>
      <c r="B5057" t="s">
        <v>124</v>
      </c>
      <c r="C5057">
        <v>4</v>
      </c>
      <c r="D5057">
        <v>10</v>
      </c>
      <c r="E5057" t="s">
        <v>30</v>
      </c>
      <c r="F5057" s="1" t="s">
        <v>147</v>
      </c>
      <c r="G5057" t="str">
        <f>VLOOKUP(A5057,Total!$A$1:$J$47,8,0)</f>
        <v>Upper: Synthetic Materials Lining And Sock: Synthetic Materials Outer: Other Synthetic Materials</v>
      </c>
      <c r="H5057" s="6">
        <f>VLOOKUP(A5057,Total!$A$1:$J$47,9,0)</f>
        <v>35</v>
      </c>
      <c r="I5057" s="5">
        <f t="shared" si="156"/>
        <v>41.65</v>
      </c>
      <c r="J5057" s="5">
        <f t="shared" si="157"/>
        <v>166.6</v>
      </c>
    </row>
    <row r="5058" spans="1:10" x14ac:dyDescent="0.25">
      <c r="A5058" t="s">
        <v>94</v>
      </c>
      <c r="B5058" t="s">
        <v>95</v>
      </c>
      <c r="C5058">
        <v>7</v>
      </c>
      <c r="D5058">
        <v>10</v>
      </c>
      <c r="E5058" t="s">
        <v>30</v>
      </c>
      <c r="F5058" s="1" t="s">
        <v>22</v>
      </c>
      <c r="G5058" t="str">
        <f>VLOOKUP(A5058,Total!$A$1:$J$47,8,0)</f>
        <v>Upper: PU 100 | Sole: Rubber 100</v>
      </c>
      <c r="H5058" s="6">
        <f>VLOOKUP(A5058,Total!$A$1:$J$47,9,0)</f>
        <v>50</v>
      </c>
      <c r="I5058" s="5">
        <f t="shared" si="156"/>
        <v>59.5</v>
      </c>
      <c r="J5058" s="5">
        <f t="shared" si="157"/>
        <v>416.5</v>
      </c>
    </row>
    <row r="5059" spans="1:10" x14ac:dyDescent="0.25">
      <c r="A5059" t="s">
        <v>130</v>
      </c>
      <c r="B5059" t="s">
        <v>131</v>
      </c>
      <c r="C5059">
        <v>10</v>
      </c>
      <c r="D5059">
        <v>10</v>
      </c>
      <c r="E5059" t="s">
        <v>30</v>
      </c>
      <c r="F5059" s="1" t="s">
        <v>148</v>
      </c>
      <c r="G5059" t="str">
        <f>VLOOKUP(A5059,Total!$A$1:$J$47,8,0)</f>
        <v>Upper: PU 100 | Sole: Rubber 100</v>
      </c>
      <c r="H5059" s="6">
        <f>VLOOKUP(A5059,Total!$A$1:$J$47,9,0)</f>
        <v>30</v>
      </c>
      <c r="I5059" s="5">
        <f t="shared" ref="I5059:I5122" si="158">H5059*1.19</f>
        <v>35.699999999999996</v>
      </c>
      <c r="J5059" s="5">
        <f t="shared" ref="J5059:J5122" si="159">I5059*C5059</f>
        <v>356.99999999999994</v>
      </c>
    </row>
    <row r="5060" spans="1:10" x14ac:dyDescent="0.25">
      <c r="A5060" t="s">
        <v>120</v>
      </c>
      <c r="B5060" t="s">
        <v>121</v>
      </c>
      <c r="C5060">
        <v>2</v>
      </c>
      <c r="D5060">
        <v>10</v>
      </c>
      <c r="E5060" t="s">
        <v>30</v>
      </c>
      <c r="F5060" s="1" t="s">
        <v>22</v>
      </c>
      <c r="G5060" t="str">
        <f>VLOOKUP(A5060,Total!$A$1:$J$47,8,0)</f>
        <v>Upper-100% Polyester  sock-100% polyurethane outsole-TPR</v>
      </c>
      <c r="H5060" s="6">
        <f>VLOOKUP(A5060,Total!$A$1:$J$47,9,0)</f>
        <v>35</v>
      </c>
      <c r="I5060" s="5">
        <f t="shared" si="158"/>
        <v>41.65</v>
      </c>
      <c r="J5060" s="5">
        <f t="shared" si="159"/>
        <v>83.3</v>
      </c>
    </row>
    <row r="5061" spans="1:10" x14ac:dyDescent="0.25">
      <c r="A5061" t="s">
        <v>48</v>
      </c>
      <c r="B5061" t="s">
        <v>49</v>
      </c>
      <c r="C5061">
        <v>10</v>
      </c>
      <c r="D5061">
        <v>10</v>
      </c>
      <c r="E5061" t="s">
        <v>30</v>
      </c>
      <c r="F5061" s="1" t="s">
        <v>147</v>
      </c>
      <c r="G5061" t="str">
        <f>VLOOKUP(A5061,Total!$A$1:$J$47,8,0)</f>
        <v>Upper: Polyester 100 | Sole: Rubber 100</v>
      </c>
      <c r="H5061" s="6">
        <f>VLOOKUP(A5061,Total!$A$1:$J$47,9,0)</f>
        <v>34</v>
      </c>
      <c r="I5061" s="5">
        <f t="shared" si="158"/>
        <v>40.46</v>
      </c>
      <c r="J5061" s="5">
        <f t="shared" si="159"/>
        <v>404.6</v>
      </c>
    </row>
    <row r="5062" spans="1:10" x14ac:dyDescent="0.25">
      <c r="A5062" t="s">
        <v>130</v>
      </c>
      <c r="B5062" t="s">
        <v>131</v>
      </c>
      <c r="C5062">
        <v>10</v>
      </c>
      <c r="D5062">
        <v>10</v>
      </c>
      <c r="E5062" t="s">
        <v>30</v>
      </c>
      <c r="F5062" s="1" t="s">
        <v>22</v>
      </c>
      <c r="G5062" t="str">
        <f>VLOOKUP(A5062,Total!$A$1:$J$47,8,0)</f>
        <v>Upper: PU 100 | Sole: Rubber 100</v>
      </c>
      <c r="H5062" s="6">
        <f>VLOOKUP(A5062,Total!$A$1:$J$47,9,0)</f>
        <v>30</v>
      </c>
      <c r="I5062" s="5">
        <f t="shared" si="158"/>
        <v>35.699999999999996</v>
      </c>
      <c r="J5062" s="5">
        <f t="shared" si="159"/>
        <v>356.99999999999994</v>
      </c>
    </row>
    <row r="5063" spans="1:10" x14ac:dyDescent="0.25">
      <c r="A5063" t="s">
        <v>123</v>
      </c>
      <c r="B5063" t="s">
        <v>124</v>
      </c>
      <c r="C5063">
        <v>4</v>
      </c>
      <c r="D5063">
        <v>10</v>
      </c>
      <c r="E5063" t="s">
        <v>30</v>
      </c>
      <c r="F5063" s="1" t="s">
        <v>147</v>
      </c>
      <c r="G5063" t="str">
        <f>VLOOKUP(A5063,Total!$A$1:$J$47,8,0)</f>
        <v>Upper: Synthetic Materials Lining And Sock: Synthetic Materials Outer: Other Synthetic Materials</v>
      </c>
      <c r="H5063" s="6">
        <f>VLOOKUP(A5063,Total!$A$1:$J$47,9,0)</f>
        <v>35</v>
      </c>
      <c r="I5063" s="5">
        <f t="shared" si="158"/>
        <v>41.65</v>
      </c>
      <c r="J5063" s="5">
        <f t="shared" si="159"/>
        <v>166.6</v>
      </c>
    </row>
    <row r="5064" spans="1:10" x14ac:dyDescent="0.25">
      <c r="A5064" t="s">
        <v>126</v>
      </c>
      <c r="B5064" t="s">
        <v>127</v>
      </c>
      <c r="C5064">
        <v>5</v>
      </c>
      <c r="D5064">
        <v>10</v>
      </c>
      <c r="E5064" t="s">
        <v>30</v>
      </c>
      <c r="F5064" s="1" t="s">
        <v>147</v>
      </c>
      <c r="G5064" t="str">
        <f>VLOOKUP(A5064,Total!$A$1:$J$47,8,0)</f>
        <v>Upper: PU 100 | Sole: Rubber 100</v>
      </c>
      <c r="H5064" s="6">
        <f>VLOOKUP(A5064,Total!$A$1:$J$47,9,0)</f>
        <v>38</v>
      </c>
      <c r="I5064" s="5">
        <f t="shared" si="158"/>
        <v>45.22</v>
      </c>
      <c r="J5064" s="5">
        <f t="shared" si="159"/>
        <v>226.1</v>
      </c>
    </row>
    <row r="5065" spans="1:10" x14ac:dyDescent="0.25">
      <c r="A5065" t="s">
        <v>126</v>
      </c>
      <c r="B5065" t="s">
        <v>127</v>
      </c>
      <c r="C5065">
        <v>5</v>
      </c>
      <c r="D5065">
        <v>10</v>
      </c>
      <c r="E5065" t="s">
        <v>30</v>
      </c>
      <c r="F5065" s="1" t="s">
        <v>148</v>
      </c>
      <c r="G5065" t="str">
        <f>VLOOKUP(A5065,Total!$A$1:$J$47,8,0)</f>
        <v>Upper: PU 100 | Sole: Rubber 100</v>
      </c>
      <c r="H5065" s="6">
        <f>VLOOKUP(A5065,Total!$A$1:$J$47,9,0)</f>
        <v>38</v>
      </c>
      <c r="I5065" s="5">
        <f t="shared" si="158"/>
        <v>45.22</v>
      </c>
      <c r="J5065" s="5">
        <f t="shared" si="159"/>
        <v>226.1</v>
      </c>
    </row>
    <row r="5066" spans="1:10" x14ac:dyDescent="0.25">
      <c r="A5066" t="s">
        <v>126</v>
      </c>
      <c r="B5066" t="s">
        <v>127</v>
      </c>
      <c r="C5066">
        <v>5</v>
      </c>
      <c r="D5066">
        <v>10</v>
      </c>
      <c r="E5066" t="s">
        <v>30</v>
      </c>
      <c r="F5066" s="1" t="s">
        <v>148</v>
      </c>
      <c r="G5066" t="str">
        <f>VLOOKUP(A5066,Total!$A$1:$J$47,8,0)</f>
        <v>Upper: PU 100 | Sole: Rubber 100</v>
      </c>
      <c r="H5066" s="6">
        <f>VLOOKUP(A5066,Total!$A$1:$J$47,9,0)</f>
        <v>38</v>
      </c>
      <c r="I5066" s="5">
        <f t="shared" si="158"/>
        <v>45.22</v>
      </c>
      <c r="J5066" s="5">
        <f t="shared" si="159"/>
        <v>226.1</v>
      </c>
    </row>
    <row r="5067" spans="1:10" x14ac:dyDescent="0.25">
      <c r="A5067" t="s">
        <v>126</v>
      </c>
      <c r="B5067" t="s">
        <v>127</v>
      </c>
      <c r="C5067">
        <v>5</v>
      </c>
      <c r="D5067">
        <v>10</v>
      </c>
      <c r="E5067" t="s">
        <v>30</v>
      </c>
      <c r="F5067" s="1" t="s">
        <v>20</v>
      </c>
      <c r="G5067" t="str">
        <f>VLOOKUP(A5067,Total!$A$1:$J$47,8,0)</f>
        <v>Upper: PU 100 | Sole: Rubber 100</v>
      </c>
      <c r="H5067" s="6">
        <f>VLOOKUP(A5067,Total!$A$1:$J$47,9,0)</f>
        <v>38</v>
      </c>
      <c r="I5067" s="5">
        <f t="shared" si="158"/>
        <v>45.22</v>
      </c>
      <c r="J5067" s="5">
        <f t="shared" si="159"/>
        <v>226.1</v>
      </c>
    </row>
    <row r="5068" spans="1:10" x14ac:dyDescent="0.25">
      <c r="A5068" t="s">
        <v>99</v>
      </c>
      <c r="B5068" t="s">
        <v>100</v>
      </c>
      <c r="C5068">
        <v>12</v>
      </c>
      <c r="D5068">
        <v>10</v>
      </c>
      <c r="E5068" t="s">
        <v>30</v>
      </c>
      <c r="F5068" s="1" t="s">
        <v>148</v>
      </c>
      <c r="G5068" t="str">
        <f>VLOOKUP(A5068,Total!$A$1:$J$47,8,0)</f>
        <v>Upper: Satin 100 | Sole: Rubber 100</v>
      </c>
      <c r="H5068" s="6">
        <f>VLOOKUP(A5068,Total!$A$1:$J$47,9,0)</f>
        <v>30</v>
      </c>
      <c r="I5068" s="5">
        <f t="shared" si="158"/>
        <v>35.699999999999996</v>
      </c>
      <c r="J5068" s="5">
        <f t="shared" si="159"/>
        <v>428.4</v>
      </c>
    </row>
    <row r="5069" spans="1:10" x14ac:dyDescent="0.25">
      <c r="A5069" t="s">
        <v>99</v>
      </c>
      <c r="B5069" t="s">
        <v>100</v>
      </c>
      <c r="C5069">
        <v>12</v>
      </c>
      <c r="D5069">
        <v>10</v>
      </c>
      <c r="E5069" t="s">
        <v>30</v>
      </c>
      <c r="F5069" s="1" t="s">
        <v>14</v>
      </c>
      <c r="G5069" t="str">
        <f>VLOOKUP(A5069,Total!$A$1:$J$47,8,0)</f>
        <v>Upper: Satin 100 | Sole: Rubber 100</v>
      </c>
      <c r="H5069" s="6">
        <f>VLOOKUP(A5069,Total!$A$1:$J$47,9,0)</f>
        <v>30</v>
      </c>
      <c r="I5069" s="5">
        <f t="shared" si="158"/>
        <v>35.699999999999996</v>
      </c>
      <c r="J5069" s="5">
        <f t="shared" si="159"/>
        <v>428.4</v>
      </c>
    </row>
    <row r="5070" spans="1:10" x14ac:dyDescent="0.25">
      <c r="A5070" t="s">
        <v>33</v>
      </c>
      <c r="B5070" t="s">
        <v>34</v>
      </c>
      <c r="C5070">
        <v>12</v>
      </c>
      <c r="D5070">
        <v>10</v>
      </c>
      <c r="E5070" t="s">
        <v>30</v>
      </c>
      <c r="F5070" s="1" t="s">
        <v>147</v>
      </c>
      <c r="G5070" t="str">
        <f>VLOOKUP(A5070,Total!$A$1:$J$47,8,0)</f>
        <v>Upper: Satin 100 | Sole: Rubber 100</v>
      </c>
      <c r="H5070" s="6">
        <f>VLOOKUP(A5070,Total!$A$1:$J$47,9,0)</f>
        <v>30</v>
      </c>
      <c r="I5070" s="5">
        <f t="shared" si="158"/>
        <v>35.699999999999996</v>
      </c>
      <c r="J5070" s="5">
        <f t="shared" si="159"/>
        <v>428.4</v>
      </c>
    </row>
    <row r="5071" spans="1:10" x14ac:dyDescent="0.25">
      <c r="A5071" t="s">
        <v>33</v>
      </c>
      <c r="B5071" t="s">
        <v>34</v>
      </c>
      <c r="C5071">
        <v>12</v>
      </c>
      <c r="D5071">
        <v>10</v>
      </c>
      <c r="E5071" t="s">
        <v>30</v>
      </c>
      <c r="F5071" s="1" t="s">
        <v>20</v>
      </c>
      <c r="G5071" t="str">
        <f>VLOOKUP(A5071,Total!$A$1:$J$47,8,0)</f>
        <v>Upper: Satin 100 | Sole: Rubber 100</v>
      </c>
      <c r="H5071" s="6">
        <f>VLOOKUP(A5071,Total!$A$1:$J$47,9,0)</f>
        <v>30</v>
      </c>
      <c r="I5071" s="5">
        <f t="shared" si="158"/>
        <v>35.699999999999996</v>
      </c>
      <c r="J5071" s="5">
        <f t="shared" si="159"/>
        <v>428.4</v>
      </c>
    </row>
    <row r="5072" spans="1:10" x14ac:dyDescent="0.25">
      <c r="A5072" t="s">
        <v>114</v>
      </c>
      <c r="B5072" t="s">
        <v>115</v>
      </c>
      <c r="C5072">
        <v>4</v>
      </c>
      <c r="D5072">
        <v>10</v>
      </c>
      <c r="E5072" t="s">
        <v>30</v>
      </c>
      <c r="F5072" s="1" t="s">
        <v>20</v>
      </c>
      <c r="G5072" t="str">
        <f>VLOOKUP(A5072,Total!$A$1:$J$47,8,0)</f>
        <v>Upper: PU 100 | Sole: Rubber 100</v>
      </c>
      <c r="H5072" s="6">
        <f>VLOOKUP(A5072,Total!$A$1:$J$47,9,0)</f>
        <v>60</v>
      </c>
      <c r="I5072" s="5">
        <f t="shared" si="158"/>
        <v>71.399999999999991</v>
      </c>
      <c r="J5072" s="5">
        <f t="shared" si="159"/>
        <v>285.59999999999997</v>
      </c>
    </row>
    <row r="5073" spans="1:10" x14ac:dyDescent="0.25">
      <c r="A5073" t="s">
        <v>105</v>
      </c>
      <c r="B5073" t="s">
        <v>106</v>
      </c>
      <c r="C5073">
        <v>4</v>
      </c>
      <c r="D5073">
        <v>11</v>
      </c>
      <c r="E5073" t="s">
        <v>30</v>
      </c>
      <c r="F5073" s="1" t="s">
        <v>147</v>
      </c>
      <c r="G5073" t="str">
        <f>VLOOKUP(A5073,Total!$A$1:$J$47,8,0)</f>
        <v>Upper: PU 100 | Sole: Rubber 100</v>
      </c>
      <c r="H5073" s="6">
        <f>VLOOKUP(A5073,Total!$A$1:$J$47,9,0)</f>
        <v>50</v>
      </c>
      <c r="I5073" s="5">
        <f t="shared" si="158"/>
        <v>59.5</v>
      </c>
      <c r="J5073" s="5">
        <f t="shared" si="159"/>
        <v>238</v>
      </c>
    </row>
    <row r="5074" spans="1:10" x14ac:dyDescent="0.25">
      <c r="A5074" t="s">
        <v>63</v>
      </c>
      <c r="B5074" t="s">
        <v>64</v>
      </c>
      <c r="C5074">
        <v>4</v>
      </c>
      <c r="D5074">
        <v>11</v>
      </c>
      <c r="E5074" t="s">
        <v>30</v>
      </c>
      <c r="F5074" s="1" t="s">
        <v>20</v>
      </c>
      <c r="G5074" t="str">
        <f>VLOOKUP(A5074,Total!$A$1:$J$47,8,0)</f>
        <v>Upper: Synthetic Leather Materials Lining And Sock: Synthetic Materials Outer: Other Synthetic Mater</v>
      </c>
      <c r="H5074" s="6">
        <f>VLOOKUP(A5074,Total!$A$1:$J$47,9,0)</f>
        <v>55</v>
      </c>
      <c r="I5074" s="5">
        <f t="shared" si="158"/>
        <v>65.45</v>
      </c>
      <c r="J5074" s="5">
        <f t="shared" si="159"/>
        <v>261.8</v>
      </c>
    </row>
    <row r="5075" spans="1:10" x14ac:dyDescent="0.25">
      <c r="A5075" t="s">
        <v>136</v>
      </c>
      <c r="B5075" t="s">
        <v>137</v>
      </c>
      <c r="C5075">
        <v>12</v>
      </c>
      <c r="D5075">
        <v>11</v>
      </c>
      <c r="E5075" t="s">
        <v>30</v>
      </c>
      <c r="F5075" s="1" t="s">
        <v>20</v>
      </c>
      <c r="G5075" t="str">
        <f>VLOOKUP(A5075,Total!$A$1:$J$47,8,0)</f>
        <v>Upper: PU 100 | Sole: Rubber 100</v>
      </c>
      <c r="H5075" s="6">
        <f>VLOOKUP(A5075,Total!$A$1:$J$47,9,0)</f>
        <v>24</v>
      </c>
      <c r="I5075" s="5">
        <f t="shared" si="158"/>
        <v>28.56</v>
      </c>
      <c r="J5075" s="5">
        <f t="shared" si="159"/>
        <v>342.71999999999997</v>
      </c>
    </row>
    <row r="5076" spans="1:10" x14ac:dyDescent="0.25">
      <c r="A5076" t="s">
        <v>85</v>
      </c>
      <c r="B5076" t="s">
        <v>86</v>
      </c>
      <c r="C5076">
        <v>8</v>
      </c>
      <c r="D5076">
        <v>11</v>
      </c>
      <c r="E5076" t="s">
        <v>30</v>
      </c>
      <c r="F5076" s="1" t="s">
        <v>20</v>
      </c>
      <c r="G5076" t="str">
        <f>VLOOKUP(A5076,Total!$A$1:$J$47,8,0)</f>
        <v>Upper: Polyester 100 | Sole: PVC 100</v>
      </c>
      <c r="H5076" s="6">
        <f>VLOOKUP(A5076,Total!$A$1:$J$47,9,0)</f>
        <v>50</v>
      </c>
      <c r="I5076" s="5">
        <f t="shared" si="158"/>
        <v>59.5</v>
      </c>
      <c r="J5076" s="5">
        <f t="shared" si="159"/>
        <v>476</v>
      </c>
    </row>
    <row r="5077" spans="1:10" x14ac:dyDescent="0.25">
      <c r="A5077" t="s">
        <v>61</v>
      </c>
      <c r="B5077" t="s">
        <v>62</v>
      </c>
      <c r="C5077">
        <v>4</v>
      </c>
      <c r="D5077">
        <v>11</v>
      </c>
      <c r="E5077" t="s">
        <v>30</v>
      </c>
      <c r="F5077" s="1" t="s">
        <v>20</v>
      </c>
      <c r="G5077" t="str">
        <f>VLOOKUP(A5077,Total!$A$1:$J$47,8,0)</f>
        <v>Upper: PU 100 | Sole: Rubber 100</v>
      </c>
      <c r="H5077" s="6">
        <f>VLOOKUP(A5077,Total!$A$1:$J$47,9,0)</f>
        <v>55</v>
      </c>
      <c r="I5077" s="5">
        <f t="shared" si="158"/>
        <v>65.45</v>
      </c>
      <c r="J5077" s="5">
        <f t="shared" si="159"/>
        <v>261.8</v>
      </c>
    </row>
    <row r="5078" spans="1:10" x14ac:dyDescent="0.25">
      <c r="A5078" t="s">
        <v>61</v>
      </c>
      <c r="B5078" t="s">
        <v>62</v>
      </c>
      <c r="C5078">
        <v>4</v>
      </c>
      <c r="D5078">
        <v>11</v>
      </c>
      <c r="E5078" t="s">
        <v>30</v>
      </c>
      <c r="F5078" s="1" t="s">
        <v>147</v>
      </c>
      <c r="G5078" t="str">
        <f>VLOOKUP(A5078,Total!$A$1:$J$47,8,0)</f>
        <v>Upper: PU 100 | Sole: Rubber 100</v>
      </c>
      <c r="H5078" s="6">
        <f>VLOOKUP(A5078,Total!$A$1:$J$47,9,0)</f>
        <v>55</v>
      </c>
      <c r="I5078" s="5">
        <f t="shared" si="158"/>
        <v>65.45</v>
      </c>
      <c r="J5078" s="5">
        <f t="shared" si="159"/>
        <v>261.8</v>
      </c>
    </row>
    <row r="5079" spans="1:10" x14ac:dyDescent="0.25">
      <c r="A5079" t="s">
        <v>136</v>
      </c>
      <c r="B5079" t="s">
        <v>137</v>
      </c>
      <c r="C5079">
        <v>12</v>
      </c>
      <c r="D5079">
        <v>11</v>
      </c>
      <c r="E5079" t="s">
        <v>30</v>
      </c>
      <c r="F5079" s="1" t="s">
        <v>20</v>
      </c>
      <c r="G5079" t="str">
        <f>VLOOKUP(A5079,Total!$A$1:$J$47,8,0)</f>
        <v>Upper: PU 100 | Sole: Rubber 100</v>
      </c>
      <c r="H5079" s="6">
        <f>VLOOKUP(A5079,Total!$A$1:$J$47,9,0)</f>
        <v>24</v>
      </c>
      <c r="I5079" s="5">
        <f t="shared" si="158"/>
        <v>28.56</v>
      </c>
      <c r="J5079" s="5">
        <f t="shared" si="159"/>
        <v>342.71999999999997</v>
      </c>
    </row>
    <row r="5080" spans="1:10" x14ac:dyDescent="0.25">
      <c r="A5080" t="s">
        <v>105</v>
      </c>
      <c r="B5080" t="s">
        <v>106</v>
      </c>
      <c r="C5080">
        <v>4</v>
      </c>
      <c r="D5080">
        <v>11</v>
      </c>
      <c r="E5080" t="s">
        <v>30</v>
      </c>
      <c r="F5080" s="1" t="s">
        <v>14</v>
      </c>
      <c r="G5080" t="str">
        <f>VLOOKUP(A5080,Total!$A$1:$J$47,8,0)</f>
        <v>Upper: PU 100 | Sole: Rubber 100</v>
      </c>
      <c r="H5080" s="6">
        <f>VLOOKUP(A5080,Total!$A$1:$J$47,9,0)</f>
        <v>50</v>
      </c>
      <c r="I5080" s="5">
        <f t="shared" si="158"/>
        <v>59.5</v>
      </c>
      <c r="J5080" s="5">
        <f t="shared" si="159"/>
        <v>238</v>
      </c>
    </row>
    <row r="5081" spans="1:10" x14ac:dyDescent="0.25">
      <c r="A5081" t="s">
        <v>61</v>
      </c>
      <c r="B5081" t="s">
        <v>62</v>
      </c>
      <c r="C5081">
        <v>4</v>
      </c>
      <c r="D5081">
        <v>11</v>
      </c>
      <c r="E5081" t="s">
        <v>30</v>
      </c>
      <c r="F5081" s="1" t="s">
        <v>14</v>
      </c>
      <c r="G5081" t="str">
        <f>VLOOKUP(A5081,Total!$A$1:$J$47,8,0)</f>
        <v>Upper: PU 100 | Sole: Rubber 100</v>
      </c>
      <c r="H5081" s="6">
        <f>VLOOKUP(A5081,Total!$A$1:$J$47,9,0)</f>
        <v>55</v>
      </c>
      <c r="I5081" s="5">
        <f t="shared" si="158"/>
        <v>65.45</v>
      </c>
      <c r="J5081" s="5">
        <f t="shared" si="159"/>
        <v>261.8</v>
      </c>
    </row>
    <row r="5082" spans="1:10" x14ac:dyDescent="0.25">
      <c r="A5082" t="s">
        <v>63</v>
      </c>
      <c r="B5082" t="s">
        <v>64</v>
      </c>
      <c r="C5082">
        <v>4</v>
      </c>
      <c r="D5082">
        <v>11</v>
      </c>
      <c r="E5082" t="s">
        <v>30</v>
      </c>
      <c r="F5082" s="1" t="s">
        <v>147</v>
      </c>
      <c r="G5082" t="str">
        <f>VLOOKUP(A5082,Total!$A$1:$J$47,8,0)</f>
        <v>Upper: Synthetic Leather Materials Lining And Sock: Synthetic Materials Outer: Other Synthetic Mater</v>
      </c>
      <c r="H5082" s="6">
        <f>VLOOKUP(A5082,Total!$A$1:$J$47,9,0)</f>
        <v>55</v>
      </c>
      <c r="I5082" s="5">
        <f t="shared" si="158"/>
        <v>65.45</v>
      </c>
      <c r="J5082" s="5">
        <f t="shared" si="159"/>
        <v>261.8</v>
      </c>
    </row>
    <row r="5083" spans="1:10" x14ac:dyDescent="0.25">
      <c r="A5083" t="s">
        <v>85</v>
      </c>
      <c r="B5083" t="s">
        <v>86</v>
      </c>
      <c r="C5083">
        <v>8</v>
      </c>
      <c r="D5083">
        <v>11</v>
      </c>
      <c r="E5083" t="s">
        <v>30</v>
      </c>
      <c r="F5083" s="1" t="s">
        <v>20</v>
      </c>
      <c r="G5083" t="str">
        <f>VLOOKUP(A5083,Total!$A$1:$J$47,8,0)</f>
        <v>Upper: Polyester 100 | Sole: PVC 100</v>
      </c>
      <c r="H5083" s="6">
        <f>VLOOKUP(A5083,Total!$A$1:$J$47,9,0)</f>
        <v>50</v>
      </c>
      <c r="I5083" s="5">
        <f t="shared" si="158"/>
        <v>59.5</v>
      </c>
      <c r="J5083" s="5">
        <f t="shared" si="159"/>
        <v>476</v>
      </c>
    </row>
    <row r="5084" spans="1:10" x14ac:dyDescent="0.25">
      <c r="A5084" t="s">
        <v>75</v>
      </c>
      <c r="B5084" t="s">
        <v>76</v>
      </c>
      <c r="C5084">
        <v>8</v>
      </c>
      <c r="D5084">
        <v>11</v>
      </c>
      <c r="E5084" t="s">
        <v>30</v>
      </c>
      <c r="F5084" s="1" t="s">
        <v>147</v>
      </c>
      <c r="G5084" t="str">
        <f>VLOOKUP(A5084,Total!$A$1:$J$47,8,0)</f>
        <v>Upper: Polyester 100 | Sole: PVC 100</v>
      </c>
      <c r="H5084" s="6">
        <f>VLOOKUP(A5084,Total!$A$1:$J$47,9,0)</f>
        <v>30</v>
      </c>
      <c r="I5084" s="5">
        <f t="shared" si="158"/>
        <v>35.699999999999996</v>
      </c>
      <c r="J5084" s="5">
        <f t="shared" si="159"/>
        <v>285.59999999999997</v>
      </c>
    </row>
    <row r="5085" spans="1:10" x14ac:dyDescent="0.25">
      <c r="A5085" t="s">
        <v>120</v>
      </c>
      <c r="B5085" t="s">
        <v>121</v>
      </c>
      <c r="C5085">
        <v>4</v>
      </c>
      <c r="D5085">
        <v>11</v>
      </c>
      <c r="E5085" t="s">
        <v>30</v>
      </c>
      <c r="F5085" s="1" t="s">
        <v>14</v>
      </c>
      <c r="G5085" t="str">
        <f>VLOOKUP(A5085,Total!$A$1:$J$47,8,0)</f>
        <v>Upper-100% Polyester  sock-100% polyurethane outsole-TPR</v>
      </c>
      <c r="H5085" s="6">
        <f>VLOOKUP(A5085,Total!$A$1:$J$47,9,0)</f>
        <v>35</v>
      </c>
      <c r="I5085" s="5">
        <f t="shared" si="158"/>
        <v>41.65</v>
      </c>
      <c r="J5085" s="5">
        <f t="shared" si="159"/>
        <v>166.6</v>
      </c>
    </row>
    <row r="5086" spans="1:10" x14ac:dyDescent="0.25">
      <c r="A5086" t="s">
        <v>120</v>
      </c>
      <c r="B5086" t="s">
        <v>121</v>
      </c>
      <c r="C5086">
        <v>4</v>
      </c>
      <c r="D5086">
        <v>11</v>
      </c>
      <c r="E5086" t="s">
        <v>30</v>
      </c>
      <c r="F5086" s="1" t="s">
        <v>22</v>
      </c>
      <c r="G5086" t="str">
        <f>VLOOKUP(A5086,Total!$A$1:$J$47,8,0)</f>
        <v>Upper-100% Polyester  sock-100% polyurethane outsole-TPR</v>
      </c>
      <c r="H5086" s="6">
        <f>VLOOKUP(A5086,Total!$A$1:$J$47,9,0)</f>
        <v>35</v>
      </c>
      <c r="I5086" s="5">
        <f t="shared" si="158"/>
        <v>41.65</v>
      </c>
      <c r="J5086" s="5">
        <f t="shared" si="159"/>
        <v>166.6</v>
      </c>
    </row>
    <row r="5087" spans="1:10" x14ac:dyDescent="0.25">
      <c r="A5087" t="s">
        <v>123</v>
      </c>
      <c r="B5087" t="s">
        <v>124</v>
      </c>
      <c r="C5087">
        <v>3</v>
      </c>
      <c r="D5087">
        <v>11</v>
      </c>
      <c r="E5087" t="s">
        <v>30</v>
      </c>
      <c r="F5087" s="1" t="s">
        <v>148</v>
      </c>
      <c r="G5087" t="str">
        <f>VLOOKUP(A5087,Total!$A$1:$J$47,8,0)</f>
        <v>Upper: Synthetic Materials Lining And Sock: Synthetic Materials Outer: Other Synthetic Materials</v>
      </c>
      <c r="H5087" s="6">
        <f>VLOOKUP(A5087,Total!$A$1:$J$47,9,0)</f>
        <v>35</v>
      </c>
      <c r="I5087" s="5">
        <f t="shared" si="158"/>
        <v>41.65</v>
      </c>
      <c r="J5087" s="5">
        <f t="shared" si="159"/>
        <v>124.94999999999999</v>
      </c>
    </row>
    <row r="5088" spans="1:10" x14ac:dyDescent="0.25">
      <c r="A5088" t="s">
        <v>123</v>
      </c>
      <c r="B5088" t="s">
        <v>124</v>
      </c>
      <c r="C5088">
        <v>4</v>
      </c>
      <c r="D5088">
        <v>11</v>
      </c>
      <c r="E5088" t="s">
        <v>30</v>
      </c>
      <c r="F5088" s="1" t="s">
        <v>20</v>
      </c>
      <c r="G5088" t="str">
        <f>VLOOKUP(A5088,Total!$A$1:$J$47,8,0)</f>
        <v>Upper: Synthetic Materials Lining And Sock: Synthetic Materials Outer: Other Synthetic Materials</v>
      </c>
      <c r="H5088" s="6">
        <f>VLOOKUP(A5088,Total!$A$1:$J$47,9,0)</f>
        <v>35</v>
      </c>
      <c r="I5088" s="5">
        <f t="shared" si="158"/>
        <v>41.65</v>
      </c>
      <c r="J5088" s="5">
        <f t="shared" si="159"/>
        <v>166.6</v>
      </c>
    </row>
    <row r="5089" spans="1:10" x14ac:dyDescent="0.25">
      <c r="A5089" t="s">
        <v>120</v>
      </c>
      <c r="B5089" t="s">
        <v>121</v>
      </c>
      <c r="C5089">
        <v>3</v>
      </c>
      <c r="D5089">
        <v>11</v>
      </c>
      <c r="E5089" t="s">
        <v>30</v>
      </c>
      <c r="F5089" s="1" t="s">
        <v>20</v>
      </c>
      <c r="G5089" t="str">
        <f>VLOOKUP(A5089,Total!$A$1:$J$47,8,0)</f>
        <v>Upper-100% Polyester  sock-100% polyurethane outsole-TPR</v>
      </c>
      <c r="H5089" s="6">
        <f>VLOOKUP(A5089,Total!$A$1:$J$47,9,0)</f>
        <v>35</v>
      </c>
      <c r="I5089" s="5">
        <f t="shared" si="158"/>
        <v>41.65</v>
      </c>
      <c r="J5089" s="5">
        <f t="shared" si="159"/>
        <v>124.94999999999999</v>
      </c>
    </row>
    <row r="5090" spans="1:10" x14ac:dyDescent="0.25">
      <c r="A5090" t="s">
        <v>75</v>
      </c>
      <c r="B5090" t="s">
        <v>76</v>
      </c>
      <c r="C5090">
        <v>8</v>
      </c>
      <c r="D5090">
        <v>11</v>
      </c>
      <c r="E5090" t="s">
        <v>30</v>
      </c>
      <c r="F5090" s="1" t="s">
        <v>20</v>
      </c>
      <c r="G5090" t="str">
        <f>VLOOKUP(A5090,Total!$A$1:$J$47,8,0)</f>
        <v>Upper: Polyester 100 | Sole: PVC 100</v>
      </c>
      <c r="H5090" s="6">
        <f>VLOOKUP(A5090,Total!$A$1:$J$47,9,0)</f>
        <v>30</v>
      </c>
      <c r="I5090" s="5">
        <f t="shared" si="158"/>
        <v>35.699999999999996</v>
      </c>
      <c r="J5090" s="5">
        <f t="shared" si="159"/>
        <v>285.59999999999997</v>
      </c>
    </row>
    <row r="5091" spans="1:10" x14ac:dyDescent="0.25">
      <c r="A5091" t="s">
        <v>75</v>
      </c>
      <c r="B5091" t="s">
        <v>76</v>
      </c>
      <c r="C5091">
        <v>8</v>
      </c>
      <c r="D5091">
        <v>11</v>
      </c>
      <c r="E5091" t="s">
        <v>30</v>
      </c>
      <c r="F5091" s="1" t="s">
        <v>148</v>
      </c>
      <c r="G5091" t="str">
        <f>VLOOKUP(A5091,Total!$A$1:$J$47,8,0)</f>
        <v>Upper: Polyester 100 | Sole: PVC 100</v>
      </c>
      <c r="H5091" s="6">
        <f>VLOOKUP(A5091,Total!$A$1:$J$47,9,0)</f>
        <v>30</v>
      </c>
      <c r="I5091" s="5">
        <f t="shared" si="158"/>
        <v>35.699999999999996</v>
      </c>
      <c r="J5091" s="5">
        <f t="shared" si="159"/>
        <v>285.59999999999997</v>
      </c>
    </row>
    <row r="5092" spans="1:10" x14ac:dyDescent="0.25">
      <c r="A5092" t="s">
        <v>85</v>
      </c>
      <c r="B5092" t="s">
        <v>86</v>
      </c>
      <c r="C5092">
        <v>8</v>
      </c>
      <c r="D5092">
        <v>11</v>
      </c>
      <c r="E5092" t="s">
        <v>30</v>
      </c>
      <c r="F5092" s="1" t="s">
        <v>147</v>
      </c>
      <c r="G5092" t="str">
        <f>VLOOKUP(A5092,Total!$A$1:$J$47,8,0)</f>
        <v>Upper: Polyester 100 | Sole: PVC 100</v>
      </c>
      <c r="H5092" s="6">
        <f>VLOOKUP(A5092,Total!$A$1:$J$47,9,0)</f>
        <v>50</v>
      </c>
      <c r="I5092" s="5">
        <f t="shared" si="158"/>
        <v>59.5</v>
      </c>
      <c r="J5092" s="5">
        <f t="shared" si="159"/>
        <v>476</v>
      </c>
    </row>
    <row r="5093" spans="1:10" x14ac:dyDescent="0.25">
      <c r="A5093" t="s">
        <v>132</v>
      </c>
      <c r="B5093" t="s">
        <v>133</v>
      </c>
      <c r="C5093">
        <v>4</v>
      </c>
      <c r="D5093">
        <v>11</v>
      </c>
      <c r="E5093" t="s">
        <v>30</v>
      </c>
      <c r="F5093" s="1" t="s">
        <v>22</v>
      </c>
      <c r="G5093" t="str">
        <f>VLOOKUP(A5093,Total!$A$1:$J$47,8,0)</f>
        <v>Upper: PU 100 | Sole: Rubber 100</v>
      </c>
      <c r="H5093" s="6">
        <f>VLOOKUP(A5093,Total!$A$1:$J$47,9,0)</f>
        <v>55</v>
      </c>
      <c r="I5093" s="5">
        <f t="shared" si="158"/>
        <v>65.45</v>
      </c>
      <c r="J5093" s="5">
        <f t="shared" si="159"/>
        <v>261.8</v>
      </c>
    </row>
    <row r="5094" spans="1:10" x14ac:dyDescent="0.25">
      <c r="A5094" t="s">
        <v>61</v>
      </c>
      <c r="B5094" t="s">
        <v>62</v>
      </c>
      <c r="C5094">
        <v>4</v>
      </c>
      <c r="D5094">
        <v>11</v>
      </c>
      <c r="E5094" t="s">
        <v>30</v>
      </c>
      <c r="F5094" s="1" t="s">
        <v>20</v>
      </c>
      <c r="G5094" t="str">
        <f>VLOOKUP(A5094,Total!$A$1:$J$47,8,0)</f>
        <v>Upper: PU 100 | Sole: Rubber 100</v>
      </c>
      <c r="H5094" s="6">
        <f>VLOOKUP(A5094,Total!$A$1:$J$47,9,0)</f>
        <v>55</v>
      </c>
      <c r="I5094" s="5">
        <f t="shared" si="158"/>
        <v>65.45</v>
      </c>
      <c r="J5094" s="5">
        <f t="shared" si="159"/>
        <v>261.8</v>
      </c>
    </row>
    <row r="5095" spans="1:10" x14ac:dyDescent="0.25">
      <c r="A5095" t="s">
        <v>120</v>
      </c>
      <c r="B5095" t="s">
        <v>121</v>
      </c>
      <c r="C5095">
        <v>3</v>
      </c>
      <c r="D5095">
        <v>11</v>
      </c>
      <c r="E5095" t="s">
        <v>30</v>
      </c>
      <c r="F5095" s="1" t="s">
        <v>148</v>
      </c>
      <c r="G5095" t="str">
        <f>VLOOKUP(A5095,Total!$A$1:$J$47,8,0)</f>
        <v>Upper-100% Polyester  sock-100% polyurethane outsole-TPR</v>
      </c>
      <c r="H5095" s="6">
        <f>VLOOKUP(A5095,Total!$A$1:$J$47,9,0)</f>
        <v>35</v>
      </c>
      <c r="I5095" s="5">
        <f t="shared" si="158"/>
        <v>41.65</v>
      </c>
      <c r="J5095" s="5">
        <f t="shared" si="159"/>
        <v>124.94999999999999</v>
      </c>
    </row>
    <row r="5096" spans="1:10" x14ac:dyDescent="0.25">
      <c r="A5096" t="s">
        <v>61</v>
      </c>
      <c r="B5096" t="s">
        <v>62</v>
      </c>
      <c r="C5096">
        <v>4</v>
      </c>
      <c r="D5096">
        <v>11</v>
      </c>
      <c r="E5096" t="s">
        <v>30</v>
      </c>
      <c r="F5096" s="1" t="s">
        <v>147</v>
      </c>
      <c r="G5096" t="str">
        <f>VLOOKUP(A5096,Total!$A$1:$J$47,8,0)</f>
        <v>Upper: PU 100 | Sole: Rubber 100</v>
      </c>
      <c r="H5096" s="6">
        <f>VLOOKUP(A5096,Total!$A$1:$J$47,9,0)</f>
        <v>55</v>
      </c>
      <c r="I5096" s="5">
        <f t="shared" si="158"/>
        <v>65.45</v>
      </c>
      <c r="J5096" s="5">
        <f t="shared" si="159"/>
        <v>261.8</v>
      </c>
    </row>
    <row r="5097" spans="1:10" x14ac:dyDescent="0.25">
      <c r="A5097" t="s">
        <v>126</v>
      </c>
      <c r="B5097" t="s">
        <v>127</v>
      </c>
      <c r="C5097">
        <v>5</v>
      </c>
      <c r="D5097">
        <v>12</v>
      </c>
      <c r="E5097" t="s">
        <v>30</v>
      </c>
      <c r="F5097" s="1" t="s">
        <v>148</v>
      </c>
      <c r="G5097" t="str">
        <f>VLOOKUP(A5097,Total!$A$1:$J$47,8,0)</f>
        <v>Upper: PU 100 | Sole: Rubber 100</v>
      </c>
      <c r="H5097" s="6">
        <f>VLOOKUP(A5097,Total!$A$1:$J$47,9,0)</f>
        <v>38</v>
      </c>
      <c r="I5097" s="5">
        <f t="shared" si="158"/>
        <v>45.22</v>
      </c>
      <c r="J5097" s="5">
        <f t="shared" si="159"/>
        <v>226.1</v>
      </c>
    </row>
    <row r="5098" spans="1:10" x14ac:dyDescent="0.25">
      <c r="A5098" t="s">
        <v>114</v>
      </c>
      <c r="B5098" t="s">
        <v>115</v>
      </c>
      <c r="C5098">
        <v>4</v>
      </c>
      <c r="D5098">
        <v>12</v>
      </c>
      <c r="E5098" t="s">
        <v>30</v>
      </c>
      <c r="F5098" s="1" t="s">
        <v>20</v>
      </c>
      <c r="G5098" t="str">
        <f>VLOOKUP(A5098,Total!$A$1:$J$47,8,0)</f>
        <v>Upper: PU 100 | Sole: Rubber 100</v>
      </c>
      <c r="H5098" s="6">
        <f>VLOOKUP(A5098,Total!$A$1:$J$47,9,0)</f>
        <v>60</v>
      </c>
      <c r="I5098" s="5">
        <f t="shared" si="158"/>
        <v>71.399999999999991</v>
      </c>
      <c r="J5098" s="5">
        <f t="shared" si="159"/>
        <v>285.59999999999997</v>
      </c>
    </row>
    <row r="5099" spans="1:10" x14ac:dyDescent="0.25">
      <c r="A5099" t="s">
        <v>126</v>
      </c>
      <c r="B5099" t="s">
        <v>127</v>
      </c>
      <c r="C5099">
        <v>5</v>
      </c>
      <c r="D5099">
        <v>12</v>
      </c>
      <c r="E5099" t="s">
        <v>30</v>
      </c>
      <c r="F5099" s="1" t="s">
        <v>147</v>
      </c>
      <c r="G5099" t="str">
        <f>VLOOKUP(A5099,Total!$A$1:$J$47,8,0)</f>
        <v>Upper: PU 100 | Sole: Rubber 100</v>
      </c>
      <c r="H5099" s="6">
        <f>VLOOKUP(A5099,Total!$A$1:$J$47,9,0)</f>
        <v>38</v>
      </c>
      <c r="I5099" s="5">
        <f t="shared" si="158"/>
        <v>45.22</v>
      </c>
      <c r="J5099" s="5">
        <f t="shared" si="159"/>
        <v>226.1</v>
      </c>
    </row>
    <row r="5100" spans="1:10" x14ac:dyDescent="0.25">
      <c r="A5100" t="s">
        <v>126</v>
      </c>
      <c r="B5100" t="s">
        <v>127</v>
      </c>
      <c r="C5100">
        <v>5</v>
      </c>
      <c r="D5100">
        <v>12</v>
      </c>
      <c r="E5100" t="s">
        <v>30</v>
      </c>
      <c r="F5100" s="1" t="s">
        <v>147</v>
      </c>
      <c r="G5100" t="str">
        <f>VLOOKUP(A5100,Total!$A$1:$J$47,8,0)</f>
        <v>Upper: PU 100 | Sole: Rubber 100</v>
      </c>
      <c r="H5100" s="6">
        <f>VLOOKUP(A5100,Total!$A$1:$J$47,9,0)</f>
        <v>38</v>
      </c>
      <c r="I5100" s="5">
        <f t="shared" si="158"/>
        <v>45.22</v>
      </c>
      <c r="J5100" s="5">
        <f t="shared" si="159"/>
        <v>226.1</v>
      </c>
    </row>
    <row r="5101" spans="1:10" x14ac:dyDescent="0.25">
      <c r="A5101" t="s">
        <v>126</v>
      </c>
      <c r="B5101" t="s">
        <v>127</v>
      </c>
      <c r="C5101">
        <v>5</v>
      </c>
      <c r="D5101">
        <v>12</v>
      </c>
      <c r="E5101" t="s">
        <v>30</v>
      </c>
      <c r="F5101" s="1" t="s">
        <v>20</v>
      </c>
      <c r="G5101" t="str">
        <f>VLOOKUP(A5101,Total!$A$1:$J$47,8,0)</f>
        <v>Upper: PU 100 | Sole: Rubber 100</v>
      </c>
      <c r="H5101" s="6">
        <f>VLOOKUP(A5101,Total!$A$1:$J$47,9,0)</f>
        <v>38</v>
      </c>
      <c r="I5101" s="5">
        <f t="shared" si="158"/>
        <v>45.22</v>
      </c>
      <c r="J5101" s="5">
        <f t="shared" si="159"/>
        <v>226.1</v>
      </c>
    </row>
    <row r="5102" spans="1:10" x14ac:dyDescent="0.25">
      <c r="A5102" t="s">
        <v>126</v>
      </c>
      <c r="B5102" t="s">
        <v>127</v>
      </c>
      <c r="C5102">
        <v>5</v>
      </c>
      <c r="D5102">
        <v>12</v>
      </c>
      <c r="E5102" t="s">
        <v>30</v>
      </c>
      <c r="F5102" s="1" t="s">
        <v>20</v>
      </c>
      <c r="G5102" t="str">
        <f>VLOOKUP(A5102,Total!$A$1:$J$47,8,0)</f>
        <v>Upper: PU 100 | Sole: Rubber 100</v>
      </c>
      <c r="H5102" s="6">
        <f>VLOOKUP(A5102,Total!$A$1:$J$47,9,0)</f>
        <v>38</v>
      </c>
      <c r="I5102" s="5">
        <f t="shared" si="158"/>
        <v>45.22</v>
      </c>
      <c r="J5102" s="5">
        <f t="shared" si="159"/>
        <v>226.1</v>
      </c>
    </row>
    <row r="5103" spans="1:10" x14ac:dyDescent="0.25">
      <c r="A5103" t="s">
        <v>114</v>
      </c>
      <c r="B5103" t="s">
        <v>115</v>
      </c>
      <c r="C5103">
        <v>4</v>
      </c>
      <c r="D5103">
        <v>12</v>
      </c>
      <c r="E5103" t="s">
        <v>30</v>
      </c>
      <c r="F5103" s="1" t="s">
        <v>14</v>
      </c>
      <c r="G5103" t="str">
        <f>VLOOKUP(A5103,Total!$A$1:$J$47,8,0)</f>
        <v>Upper: PU 100 | Sole: Rubber 100</v>
      </c>
      <c r="H5103" s="6">
        <f>VLOOKUP(A5103,Total!$A$1:$J$47,9,0)</f>
        <v>60</v>
      </c>
      <c r="I5103" s="5">
        <f t="shared" si="158"/>
        <v>71.399999999999991</v>
      </c>
      <c r="J5103" s="5">
        <f t="shared" si="159"/>
        <v>285.59999999999997</v>
      </c>
    </row>
    <row r="5104" spans="1:10" x14ac:dyDescent="0.25">
      <c r="A5104" t="s">
        <v>48</v>
      </c>
      <c r="B5104" t="s">
        <v>49</v>
      </c>
      <c r="C5104">
        <v>10</v>
      </c>
      <c r="D5104">
        <v>12</v>
      </c>
      <c r="E5104" t="s">
        <v>30</v>
      </c>
      <c r="F5104" s="1" t="s">
        <v>148</v>
      </c>
      <c r="G5104" t="str">
        <f>VLOOKUP(A5104,Total!$A$1:$J$47,8,0)</f>
        <v>Upper: Polyester 100 | Sole: Rubber 100</v>
      </c>
      <c r="H5104" s="6">
        <f>VLOOKUP(A5104,Total!$A$1:$J$47,9,0)</f>
        <v>34</v>
      </c>
      <c r="I5104" s="5">
        <f t="shared" si="158"/>
        <v>40.46</v>
      </c>
      <c r="J5104" s="5">
        <f t="shared" si="159"/>
        <v>404.6</v>
      </c>
    </row>
    <row r="5105" spans="1:10" x14ac:dyDescent="0.25">
      <c r="A5105" t="s">
        <v>126</v>
      </c>
      <c r="B5105" t="s">
        <v>127</v>
      </c>
      <c r="C5105">
        <v>5</v>
      </c>
      <c r="D5105">
        <v>12</v>
      </c>
      <c r="E5105" t="s">
        <v>30</v>
      </c>
      <c r="F5105" s="1" t="s">
        <v>22</v>
      </c>
      <c r="G5105" t="str">
        <f>VLOOKUP(A5105,Total!$A$1:$J$47,8,0)</f>
        <v>Upper: PU 100 | Sole: Rubber 100</v>
      </c>
      <c r="H5105" s="6">
        <f>VLOOKUP(A5105,Total!$A$1:$J$47,9,0)</f>
        <v>38</v>
      </c>
      <c r="I5105" s="5">
        <f t="shared" si="158"/>
        <v>45.22</v>
      </c>
      <c r="J5105" s="5">
        <f t="shared" si="159"/>
        <v>226.1</v>
      </c>
    </row>
    <row r="5106" spans="1:10" x14ac:dyDescent="0.25">
      <c r="A5106" t="s">
        <v>126</v>
      </c>
      <c r="B5106" t="s">
        <v>127</v>
      </c>
      <c r="C5106">
        <v>5</v>
      </c>
      <c r="D5106">
        <v>12</v>
      </c>
      <c r="E5106" t="s">
        <v>30</v>
      </c>
      <c r="F5106" s="1" t="s">
        <v>147</v>
      </c>
      <c r="G5106" t="str">
        <f>VLOOKUP(A5106,Total!$A$1:$J$47,8,0)</f>
        <v>Upper: PU 100 | Sole: Rubber 100</v>
      </c>
      <c r="H5106" s="6">
        <f>VLOOKUP(A5106,Total!$A$1:$J$47,9,0)</f>
        <v>38</v>
      </c>
      <c r="I5106" s="5">
        <f t="shared" si="158"/>
        <v>45.22</v>
      </c>
      <c r="J5106" s="5">
        <f t="shared" si="159"/>
        <v>226.1</v>
      </c>
    </row>
    <row r="5107" spans="1:10" x14ac:dyDescent="0.25">
      <c r="A5107" t="s">
        <v>126</v>
      </c>
      <c r="B5107" t="s">
        <v>127</v>
      </c>
      <c r="C5107">
        <v>5</v>
      </c>
      <c r="D5107">
        <v>12</v>
      </c>
      <c r="E5107" t="s">
        <v>30</v>
      </c>
      <c r="F5107" s="1" t="s">
        <v>14</v>
      </c>
      <c r="G5107" t="str">
        <f>VLOOKUP(A5107,Total!$A$1:$J$47,8,0)</f>
        <v>Upper: PU 100 | Sole: Rubber 100</v>
      </c>
      <c r="H5107" s="6">
        <f>VLOOKUP(A5107,Total!$A$1:$J$47,9,0)</f>
        <v>38</v>
      </c>
      <c r="I5107" s="5">
        <f t="shared" si="158"/>
        <v>45.22</v>
      </c>
      <c r="J5107" s="5">
        <f t="shared" si="159"/>
        <v>226.1</v>
      </c>
    </row>
    <row r="5108" spans="1:10" x14ac:dyDescent="0.25">
      <c r="A5108" t="s">
        <v>126</v>
      </c>
      <c r="B5108" t="s">
        <v>127</v>
      </c>
      <c r="C5108">
        <v>5</v>
      </c>
      <c r="D5108">
        <v>12</v>
      </c>
      <c r="E5108" t="s">
        <v>30</v>
      </c>
      <c r="F5108" s="1" t="s">
        <v>14</v>
      </c>
      <c r="G5108" t="str">
        <f>VLOOKUP(A5108,Total!$A$1:$J$47,8,0)</f>
        <v>Upper: PU 100 | Sole: Rubber 100</v>
      </c>
      <c r="H5108" s="6">
        <f>VLOOKUP(A5108,Total!$A$1:$J$47,9,0)</f>
        <v>38</v>
      </c>
      <c r="I5108" s="5">
        <f t="shared" si="158"/>
        <v>45.22</v>
      </c>
      <c r="J5108" s="5">
        <f t="shared" si="159"/>
        <v>226.1</v>
      </c>
    </row>
    <row r="5109" spans="1:10" x14ac:dyDescent="0.25">
      <c r="A5109" t="s">
        <v>126</v>
      </c>
      <c r="B5109" t="s">
        <v>127</v>
      </c>
      <c r="C5109">
        <v>5</v>
      </c>
      <c r="D5109">
        <v>12</v>
      </c>
      <c r="E5109" t="s">
        <v>30</v>
      </c>
      <c r="F5109" s="1" t="s">
        <v>20</v>
      </c>
      <c r="G5109" t="str">
        <f>VLOOKUP(A5109,Total!$A$1:$J$47,8,0)</f>
        <v>Upper: PU 100 | Sole: Rubber 100</v>
      </c>
      <c r="H5109" s="6">
        <f>VLOOKUP(A5109,Total!$A$1:$J$47,9,0)</f>
        <v>38</v>
      </c>
      <c r="I5109" s="5">
        <f t="shared" si="158"/>
        <v>45.22</v>
      </c>
      <c r="J5109" s="5">
        <f t="shared" si="159"/>
        <v>226.1</v>
      </c>
    </row>
    <row r="5110" spans="1:10" x14ac:dyDescent="0.25">
      <c r="A5110" t="s">
        <v>120</v>
      </c>
      <c r="B5110" t="s">
        <v>121</v>
      </c>
      <c r="C5110">
        <v>4</v>
      </c>
      <c r="D5110">
        <v>12</v>
      </c>
      <c r="E5110" t="s">
        <v>30</v>
      </c>
      <c r="F5110" s="1" t="s">
        <v>20</v>
      </c>
      <c r="G5110" t="str">
        <f>VLOOKUP(A5110,Total!$A$1:$J$47,8,0)</f>
        <v>Upper-100% Polyester  sock-100% polyurethane outsole-TPR</v>
      </c>
      <c r="H5110" s="6">
        <f>VLOOKUP(A5110,Total!$A$1:$J$47,9,0)</f>
        <v>35</v>
      </c>
      <c r="I5110" s="5">
        <f t="shared" si="158"/>
        <v>41.65</v>
      </c>
      <c r="J5110" s="5">
        <f t="shared" si="159"/>
        <v>166.6</v>
      </c>
    </row>
    <row r="5111" spans="1:10" x14ac:dyDescent="0.25">
      <c r="A5111" t="s">
        <v>132</v>
      </c>
      <c r="B5111" t="s">
        <v>133</v>
      </c>
      <c r="C5111">
        <v>4</v>
      </c>
      <c r="D5111">
        <v>12</v>
      </c>
      <c r="E5111" t="s">
        <v>30</v>
      </c>
      <c r="F5111" s="1" t="s">
        <v>14</v>
      </c>
      <c r="G5111" t="str">
        <f>VLOOKUP(A5111,Total!$A$1:$J$47,8,0)</f>
        <v>Upper: PU 100 | Sole: Rubber 100</v>
      </c>
      <c r="H5111" s="6">
        <f>VLOOKUP(A5111,Total!$A$1:$J$47,9,0)</f>
        <v>55</v>
      </c>
      <c r="I5111" s="5">
        <f t="shared" si="158"/>
        <v>65.45</v>
      </c>
      <c r="J5111" s="5">
        <f t="shared" si="159"/>
        <v>261.8</v>
      </c>
    </row>
    <row r="5112" spans="1:10" x14ac:dyDescent="0.25">
      <c r="A5112" t="s">
        <v>132</v>
      </c>
      <c r="B5112" t="s">
        <v>133</v>
      </c>
      <c r="C5112">
        <v>4</v>
      </c>
      <c r="D5112">
        <v>12</v>
      </c>
      <c r="E5112" t="s">
        <v>30</v>
      </c>
      <c r="F5112" s="1" t="s">
        <v>14</v>
      </c>
      <c r="G5112" t="str">
        <f>VLOOKUP(A5112,Total!$A$1:$J$47,8,0)</f>
        <v>Upper: PU 100 | Sole: Rubber 100</v>
      </c>
      <c r="H5112" s="6">
        <f>VLOOKUP(A5112,Total!$A$1:$J$47,9,0)</f>
        <v>55</v>
      </c>
      <c r="I5112" s="5">
        <f t="shared" si="158"/>
        <v>65.45</v>
      </c>
      <c r="J5112" s="5">
        <f t="shared" si="159"/>
        <v>261.8</v>
      </c>
    </row>
    <row r="5113" spans="1:10" x14ac:dyDescent="0.25">
      <c r="A5113" t="s">
        <v>107</v>
      </c>
      <c r="B5113" t="s">
        <v>109</v>
      </c>
      <c r="C5113">
        <v>4</v>
      </c>
      <c r="D5113">
        <v>12</v>
      </c>
      <c r="E5113" t="s">
        <v>30</v>
      </c>
      <c r="F5113" s="1" t="s">
        <v>20</v>
      </c>
      <c r="G5113" t="str">
        <f>VLOOKUP(A5113,Total!$A$1:$J$47,8,0)</f>
        <v>Upper: PU 100 | Sole: Rubber 100</v>
      </c>
      <c r="H5113" s="6">
        <f>VLOOKUP(A5113,Total!$A$1:$J$47,9,0)</f>
        <v>55</v>
      </c>
      <c r="I5113" s="5">
        <f t="shared" si="158"/>
        <v>65.45</v>
      </c>
      <c r="J5113" s="5">
        <f t="shared" si="159"/>
        <v>261.8</v>
      </c>
    </row>
    <row r="5114" spans="1:10" x14ac:dyDescent="0.25">
      <c r="A5114" t="s">
        <v>105</v>
      </c>
      <c r="B5114" t="s">
        <v>106</v>
      </c>
      <c r="C5114">
        <v>2</v>
      </c>
      <c r="D5114">
        <v>12</v>
      </c>
      <c r="E5114" t="s">
        <v>30</v>
      </c>
      <c r="F5114" s="1" t="s">
        <v>14</v>
      </c>
      <c r="G5114" t="str">
        <f>VLOOKUP(A5114,Total!$A$1:$J$47,8,0)</f>
        <v>Upper: PU 100 | Sole: Rubber 100</v>
      </c>
      <c r="H5114" s="6">
        <f>VLOOKUP(A5114,Total!$A$1:$J$47,9,0)</f>
        <v>50</v>
      </c>
      <c r="I5114" s="5">
        <f t="shared" si="158"/>
        <v>59.5</v>
      </c>
      <c r="J5114" s="5">
        <f t="shared" si="159"/>
        <v>119</v>
      </c>
    </row>
    <row r="5115" spans="1:10" x14ac:dyDescent="0.25">
      <c r="A5115" t="s">
        <v>136</v>
      </c>
      <c r="B5115" t="s">
        <v>137</v>
      </c>
      <c r="C5115">
        <v>12</v>
      </c>
      <c r="D5115">
        <v>12</v>
      </c>
      <c r="E5115" t="s">
        <v>30</v>
      </c>
      <c r="F5115" s="1" t="s">
        <v>22</v>
      </c>
      <c r="G5115" t="str">
        <f>VLOOKUP(A5115,Total!$A$1:$J$47,8,0)</f>
        <v>Upper: PU 100 | Sole: Rubber 100</v>
      </c>
      <c r="H5115" s="6">
        <f>VLOOKUP(A5115,Total!$A$1:$J$47,9,0)</f>
        <v>24</v>
      </c>
      <c r="I5115" s="5">
        <f t="shared" si="158"/>
        <v>28.56</v>
      </c>
      <c r="J5115" s="5">
        <f t="shared" si="159"/>
        <v>342.71999999999997</v>
      </c>
    </row>
    <row r="5116" spans="1:10" x14ac:dyDescent="0.25">
      <c r="A5116" t="s">
        <v>138</v>
      </c>
      <c r="B5116" t="s">
        <v>139</v>
      </c>
      <c r="C5116">
        <v>5</v>
      </c>
      <c r="D5116">
        <v>12</v>
      </c>
      <c r="E5116" t="s">
        <v>30</v>
      </c>
      <c r="F5116" s="1" t="s">
        <v>20</v>
      </c>
      <c r="G5116" t="str">
        <f>VLOOKUP(A5116,Total!$A$1:$J$47,8,0)</f>
        <v>Upper: PU 100 | Sole: Plastic 100</v>
      </c>
      <c r="H5116" s="6">
        <f>VLOOKUP(A5116,Total!$A$1:$J$47,9,0)</f>
        <v>38</v>
      </c>
      <c r="I5116" s="5">
        <f t="shared" si="158"/>
        <v>45.22</v>
      </c>
      <c r="J5116" s="5">
        <f t="shared" si="159"/>
        <v>226.1</v>
      </c>
    </row>
    <row r="5117" spans="1:10" x14ac:dyDescent="0.25">
      <c r="A5117" t="s">
        <v>136</v>
      </c>
      <c r="B5117" t="s">
        <v>137</v>
      </c>
      <c r="C5117">
        <v>12</v>
      </c>
      <c r="D5117">
        <v>12</v>
      </c>
      <c r="E5117" t="s">
        <v>30</v>
      </c>
      <c r="F5117" s="1" t="s">
        <v>148</v>
      </c>
      <c r="G5117" t="str">
        <f>VLOOKUP(A5117,Total!$A$1:$J$47,8,0)</f>
        <v>Upper: PU 100 | Sole: Rubber 100</v>
      </c>
      <c r="H5117" s="6">
        <f>VLOOKUP(A5117,Total!$A$1:$J$47,9,0)</f>
        <v>24</v>
      </c>
      <c r="I5117" s="5">
        <f t="shared" si="158"/>
        <v>28.56</v>
      </c>
      <c r="J5117" s="5">
        <f t="shared" si="159"/>
        <v>342.71999999999997</v>
      </c>
    </row>
    <row r="5118" spans="1:10" x14ac:dyDescent="0.25">
      <c r="A5118" t="s">
        <v>68</v>
      </c>
      <c r="B5118" t="s">
        <v>69</v>
      </c>
      <c r="C5118">
        <v>2</v>
      </c>
      <c r="D5118">
        <v>12</v>
      </c>
      <c r="E5118" t="s">
        <v>30</v>
      </c>
      <c r="F5118" s="1" t="s">
        <v>31</v>
      </c>
      <c r="G5118" t="str">
        <f>VLOOKUP(A5118,Total!$A$1:$J$47,8,0)</f>
        <v>Upper: PU 100 | Sole: Thermoplastic Rubber 100</v>
      </c>
      <c r="H5118" s="6">
        <f>VLOOKUP(A5118,Total!$A$1:$J$47,9,0)</f>
        <v>55</v>
      </c>
      <c r="I5118" s="5">
        <f t="shared" si="158"/>
        <v>65.45</v>
      </c>
      <c r="J5118" s="5">
        <f t="shared" si="159"/>
        <v>130.9</v>
      </c>
    </row>
    <row r="5119" spans="1:10" x14ac:dyDescent="0.25">
      <c r="A5119" t="s">
        <v>132</v>
      </c>
      <c r="B5119" t="s">
        <v>133</v>
      </c>
      <c r="C5119">
        <v>4</v>
      </c>
      <c r="D5119">
        <v>12</v>
      </c>
      <c r="E5119" t="s">
        <v>30</v>
      </c>
      <c r="F5119" s="1" t="s">
        <v>22</v>
      </c>
      <c r="G5119" t="str">
        <f>VLOOKUP(A5119,Total!$A$1:$J$47,8,0)</f>
        <v>Upper: PU 100 | Sole: Rubber 100</v>
      </c>
      <c r="H5119" s="6">
        <f>VLOOKUP(A5119,Total!$A$1:$J$47,9,0)</f>
        <v>55</v>
      </c>
      <c r="I5119" s="5">
        <f t="shared" si="158"/>
        <v>65.45</v>
      </c>
      <c r="J5119" s="5">
        <f t="shared" si="159"/>
        <v>261.8</v>
      </c>
    </row>
    <row r="5120" spans="1:10" x14ac:dyDescent="0.25">
      <c r="A5120" t="s">
        <v>132</v>
      </c>
      <c r="B5120" t="s">
        <v>133</v>
      </c>
      <c r="C5120">
        <v>4</v>
      </c>
      <c r="D5120">
        <v>12</v>
      </c>
      <c r="E5120" t="s">
        <v>30</v>
      </c>
      <c r="F5120" s="1" t="s">
        <v>22</v>
      </c>
      <c r="G5120" t="str">
        <f>VLOOKUP(A5120,Total!$A$1:$J$47,8,0)</f>
        <v>Upper: PU 100 | Sole: Rubber 100</v>
      </c>
      <c r="H5120" s="6">
        <f>VLOOKUP(A5120,Total!$A$1:$J$47,9,0)</f>
        <v>55</v>
      </c>
      <c r="I5120" s="5">
        <f t="shared" si="158"/>
        <v>65.45</v>
      </c>
      <c r="J5120" s="5">
        <f t="shared" si="159"/>
        <v>261.8</v>
      </c>
    </row>
    <row r="5121" spans="1:10" x14ac:dyDescent="0.25">
      <c r="A5121" t="s">
        <v>114</v>
      </c>
      <c r="B5121" t="s">
        <v>115</v>
      </c>
      <c r="C5121">
        <v>4</v>
      </c>
      <c r="D5121">
        <v>13</v>
      </c>
      <c r="E5121" t="s">
        <v>30</v>
      </c>
      <c r="F5121" s="1" t="s">
        <v>147</v>
      </c>
      <c r="G5121" t="str">
        <f>VLOOKUP(A5121,Total!$A$1:$J$47,8,0)</f>
        <v>Upper: PU 100 | Sole: Rubber 100</v>
      </c>
      <c r="H5121" s="6">
        <f>VLOOKUP(A5121,Total!$A$1:$J$47,9,0)</f>
        <v>60</v>
      </c>
      <c r="I5121" s="5">
        <f t="shared" si="158"/>
        <v>71.399999999999991</v>
      </c>
      <c r="J5121" s="5">
        <f t="shared" si="159"/>
        <v>285.59999999999997</v>
      </c>
    </row>
    <row r="5122" spans="1:10" x14ac:dyDescent="0.25">
      <c r="A5122" t="s">
        <v>114</v>
      </c>
      <c r="B5122" t="s">
        <v>115</v>
      </c>
      <c r="C5122">
        <v>4</v>
      </c>
      <c r="D5122">
        <v>13</v>
      </c>
      <c r="E5122" t="s">
        <v>30</v>
      </c>
      <c r="F5122" s="1" t="s">
        <v>20</v>
      </c>
      <c r="G5122" t="str">
        <f>VLOOKUP(A5122,Total!$A$1:$J$47,8,0)</f>
        <v>Upper: PU 100 | Sole: Rubber 100</v>
      </c>
      <c r="H5122" s="6">
        <f>VLOOKUP(A5122,Total!$A$1:$J$47,9,0)</f>
        <v>60</v>
      </c>
      <c r="I5122" s="5">
        <f t="shared" si="158"/>
        <v>71.399999999999991</v>
      </c>
      <c r="J5122" s="5">
        <f t="shared" si="159"/>
        <v>285.59999999999997</v>
      </c>
    </row>
    <row r="5123" spans="1:10" x14ac:dyDescent="0.25">
      <c r="A5123" t="s">
        <v>114</v>
      </c>
      <c r="B5123" t="s">
        <v>115</v>
      </c>
      <c r="C5123">
        <v>4</v>
      </c>
      <c r="D5123">
        <v>13</v>
      </c>
      <c r="E5123" t="s">
        <v>30</v>
      </c>
      <c r="F5123" s="1" t="s">
        <v>22</v>
      </c>
      <c r="G5123" t="str">
        <f>VLOOKUP(A5123,Total!$A$1:$J$47,8,0)</f>
        <v>Upper: PU 100 | Sole: Rubber 100</v>
      </c>
      <c r="H5123" s="6">
        <f>VLOOKUP(A5123,Total!$A$1:$J$47,9,0)</f>
        <v>60</v>
      </c>
      <c r="I5123" s="5">
        <f t="shared" ref="I5123:I5186" si="160">H5123*1.19</f>
        <v>71.399999999999991</v>
      </c>
      <c r="J5123" s="5">
        <f t="shared" ref="J5123:J5186" si="161">I5123*C5123</f>
        <v>285.59999999999997</v>
      </c>
    </row>
    <row r="5124" spans="1:10" x14ac:dyDescent="0.25">
      <c r="A5124" t="s">
        <v>80</v>
      </c>
      <c r="B5124" t="s">
        <v>81</v>
      </c>
      <c r="C5124">
        <v>6</v>
      </c>
      <c r="D5124">
        <v>13</v>
      </c>
      <c r="E5124" t="s">
        <v>30</v>
      </c>
      <c r="F5124" s="1" t="s">
        <v>20</v>
      </c>
      <c r="G5124" t="str">
        <f>VLOOKUP(A5124,Total!$A$1:$J$47,8,0)</f>
        <v>Upper: PU 100 | Sole: Rubber 100</v>
      </c>
      <c r="H5124" s="6">
        <f>VLOOKUP(A5124,Total!$A$1:$J$47,9,0)</f>
        <v>50</v>
      </c>
      <c r="I5124" s="5">
        <f t="shared" si="160"/>
        <v>59.5</v>
      </c>
      <c r="J5124" s="5">
        <f t="shared" si="161"/>
        <v>357</v>
      </c>
    </row>
    <row r="5125" spans="1:10" x14ac:dyDescent="0.25">
      <c r="A5125" t="s">
        <v>114</v>
      </c>
      <c r="B5125" t="s">
        <v>115</v>
      </c>
      <c r="C5125">
        <v>4</v>
      </c>
      <c r="D5125">
        <v>13</v>
      </c>
      <c r="E5125" t="s">
        <v>30</v>
      </c>
      <c r="F5125" s="1" t="s">
        <v>148</v>
      </c>
      <c r="G5125" t="str">
        <f>VLOOKUP(A5125,Total!$A$1:$J$47,8,0)</f>
        <v>Upper: PU 100 | Sole: Rubber 100</v>
      </c>
      <c r="H5125" s="6">
        <f>VLOOKUP(A5125,Total!$A$1:$J$47,9,0)</f>
        <v>60</v>
      </c>
      <c r="I5125" s="5">
        <f t="shared" si="160"/>
        <v>71.399999999999991</v>
      </c>
      <c r="J5125" s="5">
        <f t="shared" si="161"/>
        <v>285.59999999999997</v>
      </c>
    </row>
    <row r="5126" spans="1:10" x14ac:dyDescent="0.25">
      <c r="A5126" t="s">
        <v>126</v>
      </c>
      <c r="B5126" t="s">
        <v>127</v>
      </c>
      <c r="C5126">
        <v>5</v>
      </c>
      <c r="D5126">
        <v>13</v>
      </c>
      <c r="E5126" t="s">
        <v>30</v>
      </c>
      <c r="F5126" s="1" t="s">
        <v>148</v>
      </c>
      <c r="G5126" t="str">
        <f>VLOOKUP(A5126,Total!$A$1:$J$47,8,0)</f>
        <v>Upper: PU 100 | Sole: Rubber 100</v>
      </c>
      <c r="H5126" s="6">
        <f>VLOOKUP(A5126,Total!$A$1:$J$47,9,0)</f>
        <v>38</v>
      </c>
      <c r="I5126" s="5">
        <f t="shared" si="160"/>
        <v>45.22</v>
      </c>
      <c r="J5126" s="5">
        <f t="shared" si="161"/>
        <v>226.1</v>
      </c>
    </row>
    <row r="5127" spans="1:10" x14ac:dyDescent="0.25">
      <c r="A5127" t="s">
        <v>114</v>
      </c>
      <c r="B5127" t="s">
        <v>115</v>
      </c>
      <c r="C5127">
        <v>4</v>
      </c>
      <c r="D5127">
        <v>13</v>
      </c>
      <c r="E5127" t="s">
        <v>30</v>
      </c>
      <c r="F5127" s="1" t="s">
        <v>14</v>
      </c>
      <c r="G5127" t="str">
        <f>VLOOKUP(A5127,Total!$A$1:$J$47,8,0)</f>
        <v>Upper: PU 100 | Sole: Rubber 100</v>
      </c>
      <c r="H5127" s="6">
        <f>VLOOKUP(A5127,Total!$A$1:$J$47,9,0)</f>
        <v>60</v>
      </c>
      <c r="I5127" s="5">
        <f t="shared" si="160"/>
        <v>71.399999999999991</v>
      </c>
      <c r="J5127" s="5">
        <f t="shared" si="161"/>
        <v>285.59999999999997</v>
      </c>
    </row>
    <row r="5128" spans="1:10" x14ac:dyDescent="0.25">
      <c r="A5128" t="s">
        <v>126</v>
      </c>
      <c r="B5128" t="s">
        <v>127</v>
      </c>
      <c r="C5128">
        <v>5</v>
      </c>
      <c r="D5128">
        <v>13</v>
      </c>
      <c r="E5128" t="s">
        <v>30</v>
      </c>
      <c r="F5128" s="1" t="s">
        <v>22</v>
      </c>
      <c r="G5128" t="str">
        <f>VLOOKUP(A5128,Total!$A$1:$J$47,8,0)</f>
        <v>Upper: PU 100 | Sole: Rubber 100</v>
      </c>
      <c r="H5128" s="6">
        <f>VLOOKUP(A5128,Total!$A$1:$J$47,9,0)</f>
        <v>38</v>
      </c>
      <c r="I5128" s="5">
        <f t="shared" si="160"/>
        <v>45.22</v>
      </c>
      <c r="J5128" s="5">
        <f t="shared" si="161"/>
        <v>226.1</v>
      </c>
    </row>
    <row r="5129" spans="1:10" x14ac:dyDescent="0.25">
      <c r="A5129" t="s">
        <v>126</v>
      </c>
      <c r="B5129" t="s">
        <v>127</v>
      </c>
      <c r="C5129">
        <v>5</v>
      </c>
      <c r="D5129">
        <v>13</v>
      </c>
      <c r="E5129" t="s">
        <v>30</v>
      </c>
      <c r="F5129" s="1" t="s">
        <v>20</v>
      </c>
      <c r="G5129" t="str">
        <f>VLOOKUP(A5129,Total!$A$1:$J$47,8,0)</f>
        <v>Upper: PU 100 | Sole: Rubber 100</v>
      </c>
      <c r="H5129" s="6">
        <f>VLOOKUP(A5129,Total!$A$1:$J$47,9,0)</f>
        <v>38</v>
      </c>
      <c r="I5129" s="5">
        <f t="shared" si="160"/>
        <v>45.22</v>
      </c>
      <c r="J5129" s="5">
        <f t="shared" si="161"/>
        <v>226.1</v>
      </c>
    </row>
    <row r="5130" spans="1:10" x14ac:dyDescent="0.25">
      <c r="A5130" t="s">
        <v>114</v>
      </c>
      <c r="B5130" t="s">
        <v>115</v>
      </c>
      <c r="C5130">
        <v>4</v>
      </c>
      <c r="D5130">
        <v>13</v>
      </c>
      <c r="E5130" t="s">
        <v>30</v>
      </c>
      <c r="F5130" s="1" t="s">
        <v>147</v>
      </c>
      <c r="G5130" t="str">
        <f>VLOOKUP(A5130,Total!$A$1:$J$47,8,0)</f>
        <v>Upper: PU 100 | Sole: Rubber 100</v>
      </c>
      <c r="H5130" s="6">
        <f>VLOOKUP(A5130,Total!$A$1:$J$47,9,0)</f>
        <v>60</v>
      </c>
      <c r="I5130" s="5">
        <f t="shared" si="160"/>
        <v>71.399999999999991</v>
      </c>
      <c r="J5130" s="5">
        <f t="shared" si="161"/>
        <v>285.59999999999997</v>
      </c>
    </row>
    <row r="5131" spans="1:10" x14ac:dyDescent="0.25">
      <c r="A5131" t="s">
        <v>126</v>
      </c>
      <c r="B5131" t="s">
        <v>127</v>
      </c>
      <c r="C5131">
        <v>5</v>
      </c>
      <c r="D5131">
        <v>13</v>
      </c>
      <c r="E5131" t="s">
        <v>30</v>
      </c>
      <c r="F5131" s="1" t="s">
        <v>20</v>
      </c>
      <c r="G5131" t="str">
        <f>VLOOKUP(A5131,Total!$A$1:$J$47,8,0)</f>
        <v>Upper: PU 100 | Sole: Rubber 100</v>
      </c>
      <c r="H5131" s="6">
        <f>VLOOKUP(A5131,Total!$A$1:$J$47,9,0)</f>
        <v>38</v>
      </c>
      <c r="I5131" s="5">
        <f t="shared" si="160"/>
        <v>45.22</v>
      </c>
      <c r="J5131" s="5">
        <f t="shared" si="161"/>
        <v>226.1</v>
      </c>
    </row>
    <row r="5132" spans="1:10" x14ac:dyDescent="0.25">
      <c r="A5132" t="s">
        <v>114</v>
      </c>
      <c r="B5132" t="s">
        <v>115</v>
      </c>
      <c r="C5132">
        <v>4</v>
      </c>
      <c r="D5132">
        <v>13</v>
      </c>
      <c r="E5132" t="s">
        <v>30</v>
      </c>
      <c r="F5132" s="1" t="s">
        <v>147</v>
      </c>
      <c r="G5132" t="str">
        <f>VLOOKUP(A5132,Total!$A$1:$J$47,8,0)</f>
        <v>Upper: PU 100 | Sole: Rubber 100</v>
      </c>
      <c r="H5132" s="6">
        <f>VLOOKUP(A5132,Total!$A$1:$J$47,9,0)</f>
        <v>60</v>
      </c>
      <c r="I5132" s="5">
        <f t="shared" si="160"/>
        <v>71.399999999999991</v>
      </c>
      <c r="J5132" s="5">
        <f t="shared" si="161"/>
        <v>285.59999999999997</v>
      </c>
    </row>
    <row r="5133" spans="1:10" x14ac:dyDescent="0.25">
      <c r="A5133" t="s">
        <v>114</v>
      </c>
      <c r="B5133" t="s">
        <v>115</v>
      </c>
      <c r="C5133">
        <v>4</v>
      </c>
      <c r="D5133">
        <v>13</v>
      </c>
      <c r="E5133" t="s">
        <v>30</v>
      </c>
      <c r="F5133" s="1" t="s">
        <v>31</v>
      </c>
      <c r="G5133" t="str">
        <f>VLOOKUP(A5133,Total!$A$1:$J$47,8,0)</f>
        <v>Upper: PU 100 | Sole: Rubber 100</v>
      </c>
      <c r="H5133" s="6">
        <f>VLOOKUP(A5133,Total!$A$1:$J$47,9,0)</f>
        <v>60</v>
      </c>
      <c r="I5133" s="5">
        <f t="shared" si="160"/>
        <v>71.399999999999991</v>
      </c>
      <c r="J5133" s="5">
        <f t="shared" si="161"/>
        <v>285.59999999999997</v>
      </c>
    </row>
    <row r="5134" spans="1:10" x14ac:dyDescent="0.25">
      <c r="A5134" t="s">
        <v>63</v>
      </c>
      <c r="B5134" t="s">
        <v>64</v>
      </c>
      <c r="C5134">
        <v>4</v>
      </c>
      <c r="D5134">
        <v>13</v>
      </c>
      <c r="E5134" t="s">
        <v>30</v>
      </c>
      <c r="F5134" s="1" t="s">
        <v>147</v>
      </c>
      <c r="G5134" t="str">
        <f>VLOOKUP(A5134,Total!$A$1:$J$47,8,0)</f>
        <v>Upper: Synthetic Leather Materials Lining And Sock: Synthetic Materials Outer: Other Synthetic Mater</v>
      </c>
      <c r="H5134" s="6">
        <f>VLOOKUP(A5134,Total!$A$1:$J$47,9,0)</f>
        <v>55</v>
      </c>
      <c r="I5134" s="5">
        <f t="shared" si="160"/>
        <v>65.45</v>
      </c>
      <c r="J5134" s="5">
        <f t="shared" si="161"/>
        <v>261.8</v>
      </c>
    </row>
    <row r="5135" spans="1:10" x14ac:dyDescent="0.25">
      <c r="A5135" t="s">
        <v>120</v>
      </c>
      <c r="B5135" t="s">
        <v>121</v>
      </c>
      <c r="C5135">
        <v>4</v>
      </c>
      <c r="D5135">
        <v>13</v>
      </c>
      <c r="E5135" t="s">
        <v>30</v>
      </c>
      <c r="F5135" s="1" t="s">
        <v>20</v>
      </c>
      <c r="G5135" t="str">
        <f>VLOOKUP(A5135,Total!$A$1:$J$47,8,0)</f>
        <v>Upper-100% Polyester  sock-100% polyurethane outsole-TPR</v>
      </c>
      <c r="H5135" s="6">
        <f>VLOOKUP(A5135,Total!$A$1:$J$47,9,0)</f>
        <v>35</v>
      </c>
      <c r="I5135" s="5">
        <f t="shared" si="160"/>
        <v>41.65</v>
      </c>
      <c r="J5135" s="5">
        <f t="shared" si="161"/>
        <v>166.6</v>
      </c>
    </row>
    <row r="5136" spans="1:10" x14ac:dyDescent="0.25">
      <c r="A5136" t="s">
        <v>126</v>
      </c>
      <c r="B5136" t="s">
        <v>127</v>
      </c>
      <c r="C5136">
        <v>5</v>
      </c>
      <c r="D5136">
        <v>13</v>
      </c>
      <c r="E5136" t="s">
        <v>30</v>
      </c>
      <c r="F5136" s="1" t="s">
        <v>147</v>
      </c>
      <c r="G5136" t="str">
        <f>VLOOKUP(A5136,Total!$A$1:$J$47,8,0)</f>
        <v>Upper: PU 100 | Sole: Rubber 100</v>
      </c>
      <c r="H5136" s="6">
        <f>VLOOKUP(A5136,Total!$A$1:$J$47,9,0)</f>
        <v>38</v>
      </c>
      <c r="I5136" s="5">
        <f t="shared" si="160"/>
        <v>45.22</v>
      </c>
      <c r="J5136" s="5">
        <f t="shared" si="161"/>
        <v>226.1</v>
      </c>
    </row>
    <row r="5137" spans="1:10" x14ac:dyDescent="0.25">
      <c r="A5137" t="s">
        <v>126</v>
      </c>
      <c r="B5137" t="s">
        <v>127</v>
      </c>
      <c r="C5137">
        <v>5</v>
      </c>
      <c r="D5137">
        <v>13</v>
      </c>
      <c r="E5137" t="s">
        <v>30</v>
      </c>
      <c r="F5137" s="1" t="s">
        <v>148</v>
      </c>
      <c r="G5137" t="str">
        <f>VLOOKUP(A5137,Total!$A$1:$J$47,8,0)</f>
        <v>Upper: PU 100 | Sole: Rubber 100</v>
      </c>
      <c r="H5137" s="6">
        <f>VLOOKUP(A5137,Total!$A$1:$J$47,9,0)</f>
        <v>38</v>
      </c>
      <c r="I5137" s="5">
        <f t="shared" si="160"/>
        <v>45.22</v>
      </c>
      <c r="J5137" s="5">
        <f t="shared" si="161"/>
        <v>226.1</v>
      </c>
    </row>
    <row r="5138" spans="1:10" x14ac:dyDescent="0.25">
      <c r="A5138" t="s">
        <v>114</v>
      </c>
      <c r="B5138" t="s">
        <v>115</v>
      </c>
      <c r="C5138">
        <v>4</v>
      </c>
      <c r="D5138">
        <v>13</v>
      </c>
      <c r="E5138" t="s">
        <v>30</v>
      </c>
      <c r="F5138" s="1" t="s">
        <v>147</v>
      </c>
      <c r="G5138" t="str">
        <f>VLOOKUP(A5138,Total!$A$1:$J$47,8,0)</f>
        <v>Upper: PU 100 | Sole: Rubber 100</v>
      </c>
      <c r="H5138" s="6">
        <f>VLOOKUP(A5138,Total!$A$1:$J$47,9,0)</f>
        <v>60</v>
      </c>
      <c r="I5138" s="5">
        <f t="shared" si="160"/>
        <v>71.399999999999991</v>
      </c>
      <c r="J5138" s="5">
        <f t="shared" si="161"/>
        <v>285.59999999999997</v>
      </c>
    </row>
    <row r="5139" spans="1:10" x14ac:dyDescent="0.25">
      <c r="A5139" t="s">
        <v>123</v>
      </c>
      <c r="B5139" t="s">
        <v>124</v>
      </c>
      <c r="C5139">
        <v>4</v>
      </c>
      <c r="D5139">
        <v>13</v>
      </c>
      <c r="E5139" t="s">
        <v>30</v>
      </c>
      <c r="F5139" s="1" t="s">
        <v>147</v>
      </c>
      <c r="G5139" t="str">
        <f>VLOOKUP(A5139,Total!$A$1:$J$47,8,0)</f>
        <v>Upper: Synthetic Materials Lining And Sock: Synthetic Materials Outer: Other Synthetic Materials</v>
      </c>
      <c r="H5139" s="6">
        <f>VLOOKUP(A5139,Total!$A$1:$J$47,9,0)</f>
        <v>35</v>
      </c>
      <c r="I5139" s="5">
        <f t="shared" si="160"/>
        <v>41.65</v>
      </c>
      <c r="J5139" s="5">
        <f t="shared" si="161"/>
        <v>166.6</v>
      </c>
    </row>
    <row r="5140" spans="1:10" x14ac:dyDescent="0.25">
      <c r="A5140" t="s">
        <v>123</v>
      </c>
      <c r="B5140" t="s">
        <v>124</v>
      </c>
      <c r="C5140">
        <v>4</v>
      </c>
      <c r="D5140">
        <v>13</v>
      </c>
      <c r="E5140" t="s">
        <v>30</v>
      </c>
      <c r="F5140" s="1" t="s">
        <v>149</v>
      </c>
      <c r="G5140" t="str">
        <f>VLOOKUP(A5140,Total!$A$1:$J$47,8,0)</f>
        <v>Upper: Synthetic Materials Lining And Sock: Synthetic Materials Outer: Other Synthetic Materials</v>
      </c>
      <c r="H5140" s="6">
        <f>VLOOKUP(A5140,Total!$A$1:$J$47,9,0)</f>
        <v>35</v>
      </c>
      <c r="I5140" s="5">
        <f t="shared" si="160"/>
        <v>41.65</v>
      </c>
      <c r="J5140" s="5">
        <f t="shared" si="161"/>
        <v>166.6</v>
      </c>
    </row>
    <row r="5141" spans="1:10" x14ac:dyDescent="0.25">
      <c r="A5141" t="s">
        <v>130</v>
      </c>
      <c r="B5141" t="s">
        <v>131</v>
      </c>
      <c r="C5141">
        <v>10</v>
      </c>
      <c r="D5141">
        <v>13</v>
      </c>
      <c r="E5141" t="s">
        <v>30</v>
      </c>
      <c r="F5141" s="1" t="s">
        <v>147</v>
      </c>
      <c r="G5141" t="str">
        <f>VLOOKUP(A5141,Total!$A$1:$J$47,8,0)</f>
        <v>Upper: PU 100 | Sole: Rubber 100</v>
      </c>
      <c r="H5141" s="6">
        <f>VLOOKUP(A5141,Total!$A$1:$J$47,9,0)</f>
        <v>30</v>
      </c>
      <c r="I5141" s="5">
        <f t="shared" si="160"/>
        <v>35.699999999999996</v>
      </c>
      <c r="J5141" s="5">
        <f t="shared" si="161"/>
        <v>356.99999999999994</v>
      </c>
    </row>
    <row r="5142" spans="1:10" x14ac:dyDescent="0.25">
      <c r="A5142" t="s">
        <v>114</v>
      </c>
      <c r="B5142" t="s">
        <v>115</v>
      </c>
      <c r="C5142">
        <v>4</v>
      </c>
      <c r="D5142">
        <v>13</v>
      </c>
      <c r="E5142" t="s">
        <v>30</v>
      </c>
      <c r="F5142" s="1" t="s">
        <v>148</v>
      </c>
      <c r="G5142" t="str">
        <f>VLOOKUP(A5142,Total!$A$1:$J$47,8,0)</f>
        <v>Upper: PU 100 | Sole: Rubber 100</v>
      </c>
      <c r="H5142" s="6">
        <f>VLOOKUP(A5142,Total!$A$1:$J$47,9,0)</f>
        <v>60</v>
      </c>
      <c r="I5142" s="5">
        <f t="shared" si="160"/>
        <v>71.399999999999991</v>
      </c>
      <c r="J5142" s="5">
        <f t="shared" si="161"/>
        <v>285.59999999999997</v>
      </c>
    </row>
    <row r="5143" spans="1:10" x14ac:dyDescent="0.25">
      <c r="A5143" t="s">
        <v>114</v>
      </c>
      <c r="B5143" t="s">
        <v>115</v>
      </c>
      <c r="C5143">
        <v>4</v>
      </c>
      <c r="D5143">
        <v>13</v>
      </c>
      <c r="E5143" t="s">
        <v>30</v>
      </c>
      <c r="F5143" s="1" t="s">
        <v>14</v>
      </c>
      <c r="G5143" t="str">
        <f>VLOOKUP(A5143,Total!$A$1:$J$47,8,0)</f>
        <v>Upper: PU 100 | Sole: Rubber 100</v>
      </c>
      <c r="H5143" s="6">
        <f>VLOOKUP(A5143,Total!$A$1:$J$47,9,0)</f>
        <v>60</v>
      </c>
      <c r="I5143" s="5">
        <f t="shared" si="160"/>
        <v>71.399999999999991</v>
      </c>
      <c r="J5143" s="5">
        <f t="shared" si="161"/>
        <v>285.59999999999997</v>
      </c>
    </row>
    <row r="5144" spans="1:10" x14ac:dyDescent="0.25">
      <c r="A5144" t="s">
        <v>114</v>
      </c>
      <c r="B5144" t="s">
        <v>115</v>
      </c>
      <c r="C5144">
        <v>4</v>
      </c>
      <c r="D5144">
        <v>13</v>
      </c>
      <c r="E5144" t="s">
        <v>30</v>
      </c>
      <c r="F5144" s="1" t="s">
        <v>31</v>
      </c>
      <c r="G5144" t="str">
        <f>VLOOKUP(A5144,Total!$A$1:$J$47,8,0)</f>
        <v>Upper: PU 100 | Sole: Rubber 100</v>
      </c>
      <c r="H5144" s="6">
        <f>VLOOKUP(A5144,Total!$A$1:$J$47,9,0)</f>
        <v>60</v>
      </c>
      <c r="I5144" s="5">
        <f t="shared" si="160"/>
        <v>71.399999999999991</v>
      </c>
      <c r="J5144" s="5">
        <f t="shared" si="161"/>
        <v>285.59999999999997</v>
      </c>
    </row>
    <row r="5145" spans="1:10" x14ac:dyDescent="0.25">
      <c r="A5145" t="s">
        <v>61</v>
      </c>
      <c r="B5145" t="s">
        <v>62</v>
      </c>
      <c r="C5145">
        <v>4</v>
      </c>
      <c r="D5145">
        <v>14</v>
      </c>
      <c r="E5145" t="s">
        <v>30</v>
      </c>
      <c r="F5145" s="1" t="s">
        <v>31</v>
      </c>
      <c r="G5145" t="str">
        <f>VLOOKUP(A5145,Total!$A$1:$J$47,8,0)</f>
        <v>Upper: PU 100 | Sole: Rubber 100</v>
      </c>
      <c r="H5145" s="6">
        <f>VLOOKUP(A5145,Total!$A$1:$J$47,9,0)</f>
        <v>55</v>
      </c>
      <c r="I5145" s="5">
        <f t="shared" si="160"/>
        <v>65.45</v>
      </c>
      <c r="J5145" s="5">
        <f t="shared" si="161"/>
        <v>261.8</v>
      </c>
    </row>
    <row r="5146" spans="1:10" x14ac:dyDescent="0.25">
      <c r="A5146" t="s">
        <v>61</v>
      </c>
      <c r="B5146" t="s">
        <v>62</v>
      </c>
      <c r="C5146">
        <v>4</v>
      </c>
      <c r="D5146">
        <v>14</v>
      </c>
      <c r="E5146" t="s">
        <v>30</v>
      </c>
      <c r="F5146" s="1" t="s">
        <v>14</v>
      </c>
      <c r="G5146" t="str">
        <f>VLOOKUP(A5146,Total!$A$1:$J$47,8,0)</f>
        <v>Upper: PU 100 | Sole: Rubber 100</v>
      </c>
      <c r="H5146" s="6">
        <f>VLOOKUP(A5146,Total!$A$1:$J$47,9,0)</f>
        <v>55</v>
      </c>
      <c r="I5146" s="5">
        <f t="shared" si="160"/>
        <v>65.45</v>
      </c>
      <c r="J5146" s="5">
        <f t="shared" si="161"/>
        <v>261.8</v>
      </c>
    </row>
    <row r="5147" spans="1:10" x14ac:dyDescent="0.25">
      <c r="A5147" t="s">
        <v>126</v>
      </c>
      <c r="B5147" t="s">
        <v>127</v>
      </c>
      <c r="C5147">
        <v>5</v>
      </c>
      <c r="D5147">
        <v>14</v>
      </c>
      <c r="E5147" t="s">
        <v>30</v>
      </c>
      <c r="F5147" s="1" t="s">
        <v>20</v>
      </c>
      <c r="G5147" t="str">
        <f>VLOOKUP(A5147,Total!$A$1:$J$47,8,0)</f>
        <v>Upper: PU 100 | Sole: Rubber 100</v>
      </c>
      <c r="H5147" s="6">
        <f>VLOOKUP(A5147,Total!$A$1:$J$47,9,0)</f>
        <v>38</v>
      </c>
      <c r="I5147" s="5">
        <f t="shared" si="160"/>
        <v>45.22</v>
      </c>
      <c r="J5147" s="5">
        <f t="shared" si="161"/>
        <v>226.1</v>
      </c>
    </row>
    <row r="5148" spans="1:10" x14ac:dyDescent="0.25">
      <c r="A5148" t="s">
        <v>61</v>
      </c>
      <c r="B5148" t="s">
        <v>62</v>
      </c>
      <c r="C5148">
        <v>2</v>
      </c>
      <c r="D5148">
        <v>14</v>
      </c>
      <c r="E5148" t="s">
        <v>30</v>
      </c>
      <c r="F5148" s="1" t="s">
        <v>148</v>
      </c>
      <c r="G5148" t="str">
        <f>VLOOKUP(A5148,Total!$A$1:$J$47,8,0)</f>
        <v>Upper: PU 100 | Sole: Rubber 100</v>
      </c>
      <c r="H5148" s="6">
        <f>VLOOKUP(A5148,Total!$A$1:$J$47,9,0)</f>
        <v>55</v>
      </c>
      <c r="I5148" s="5">
        <f t="shared" si="160"/>
        <v>65.45</v>
      </c>
      <c r="J5148" s="5">
        <f t="shared" si="161"/>
        <v>130.9</v>
      </c>
    </row>
    <row r="5149" spans="1:10" x14ac:dyDescent="0.25">
      <c r="A5149" t="s">
        <v>61</v>
      </c>
      <c r="B5149" t="s">
        <v>62</v>
      </c>
      <c r="C5149">
        <v>4</v>
      </c>
      <c r="D5149">
        <v>14</v>
      </c>
      <c r="E5149" t="s">
        <v>30</v>
      </c>
      <c r="F5149" s="1" t="s">
        <v>147</v>
      </c>
      <c r="G5149" t="str">
        <f>VLOOKUP(A5149,Total!$A$1:$J$47,8,0)</f>
        <v>Upper: PU 100 | Sole: Rubber 100</v>
      </c>
      <c r="H5149" s="6">
        <f>VLOOKUP(A5149,Total!$A$1:$J$47,9,0)</f>
        <v>55</v>
      </c>
      <c r="I5149" s="5">
        <f t="shared" si="160"/>
        <v>65.45</v>
      </c>
      <c r="J5149" s="5">
        <f t="shared" si="161"/>
        <v>261.8</v>
      </c>
    </row>
    <row r="5150" spans="1:10" x14ac:dyDescent="0.25">
      <c r="A5150" t="s">
        <v>114</v>
      </c>
      <c r="B5150" t="s">
        <v>115</v>
      </c>
      <c r="C5150">
        <v>4</v>
      </c>
      <c r="D5150">
        <v>14</v>
      </c>
      <c r="E5150" t="s">
        <v>30</v>
      </c>
      <c r="F5150" s="1" t="s">
        <v>148</v>
      </c>
      <c r="G5150" t="str">
        <f>VLOOKUP(A5150,Total!$A$1:$J$47,8,0)</f>
        <v>Upper: PU 100 | Sole: Rubber 100</v>
      </c>
      <c r="H5150" s="6">
        <f>VLOOKUP(A5150,Total!$A$1:$J$47,9,0)</f>
        <v>60</v>
      </c>
      <c r="I5150" s="5">
        <f t="shared" si="160"/>
        <v>71.399999999999991</v>
      </c>
      <c r="J5150" s="5">
        <f t="shared" si="161"/>
        <v>285.59999999999997</v>
      </c>
    </row>
    <row r="5151" spans="1:10" x14ac:dyDescent="0.25">
      <c r="A5151" t="s">
        <v>126</v>
      </c>
      <c r="B5151" t="s">
        <v>127</v>
      </c>
      <c r="C5151">
        <v>5</v>
      </c>
      <c r="D5151">
        <v>14</v>
      </c>
      <c r="E5151" t="s">
        <v>30</v>
      </c>
      <c r="F5151" s="1" t="s">
        <v>147</v>
      </c>
      <c r="G5151" t="str">
        <f>VLOOKUP(A5151,Total!$A$1:$J$47,8,0)</f>
        <v>Upper: PU 100 | Sole: Rubber 100</v>
      </c>
      <c r="H5151" s="6">
        <f>VLOOKUP(A5151,Total!$A$1:$J$47,9,0)</f>
        <v>38</v>
      </c>
      <c r="I5151" s="5">
        <f t="shared" si="160"/>
        <v>45.22</v>
      </c>
      <c r="J5151" s="5">
        <f t="shared" si="161"/>
        <v>226.1</v>
      </c>
    </row>
    <row r="5152" spans="1:10" x14ac:dyDescent="0.25">
      <c r="A5152" t="s">
        <v>126</v>
      </c>
      <c r="B5152" t="s">
        <v>127</v>
      </c>
      <c r="C5152">
        <v>5</v>
      </c>
      <c r="D5152">
        <v>14</v>
      </c>
      <c r="E5152" t="s">
        <v>30</v>
      </c>
      <c r="F5152" s="1" t="s">
        <v>20</v>
      </c>
      <c r="G5152" t="str">
        <f>VLOOKUP(A5152,Total!$A$1:$J$47,8,0)</f>
        <v>Upper: PU 100 | Sole: Rubber 100</v>
      </c>
      <c r="H5152" s="6">
        <f>VLOOKUP(A5152,Total!$A$1:$J$47,9,0)</f>
        <v>38</v>
      </c>
      <c r="I5152" s="5">
        <f t="shared" si="160"/>
        <v>45.22</v>
      </c>
      <c r="J5152" s="5">
        <f t="shared" si="161"/>
        <v>226.1</v>
      </c>
    </row>
    <row r="5153" spans="1:10" x14ac:dyDescent="0.25">
      <c r="A5153" t="s">
        <v>126</v>
      </c>
      <c r="B5153" t="s">
        <v>127</v>
      </c>
      <c r="C5153">
        <v>5</v>
      </c>
      <c r="D5153">
        <v>14</v>
      </c>
      <c r="E5153" t="s">
        <v>30</v>
      </c>
      <c r="F5153" s="1" t="s">
        <v>20</v>
      </c>
      <c r="G5153" t="str">
        <f>VLOOKUP(A5153,Total!$A$1:$J$47,8,0)</f>
        <v>Upper: PU 100 | Sole: Rubber 100</v>
      </c>
      <c r="H5153" s="6">
        <f>VLOOKUP(A5153,Total!$A$1:$J$47,9,0)</f>
        <v>38</v>
      </c>
      <c r="I5153" s="5">
        <f t="shared" si="160"/>
        <v>45.22</v>
      </c>
      <c r="J5153" s="5">
        <f t="shared" si="161"/>
        <v>226.1</v>
      </c>
    </row>
    <row r="5154" spans="1:10" x14ac:dyDescent="0.25">
      <c r="A5154" t="s">
        <v>126</v>
      </c>
      <c r="B5154" t="s">
        <v>127</v>
      </c>
      <c r="C5154">
        <v>5</v>
      </c>
      <c r="D5154">
        <v>14</v>
      </c>
      <c r="E5154" t="s">
        <v>30</v>
      </c>
      <c r="F5154" s="1" t="s">
        <v>14</v>
      </c>
      <c r="G5154" t="str">
        <f>VLOOKUP(A5154,Total!$A$1:$J$47,8,0)</f>
        <v>Upper: PU 100 | Sole: Rubber 100</v>
      </c>
      <c r="H5154" s="6">
        <f>VLOOKUP(A5154,Total!$A$1:$J$47,9,0)</f>
        <v>38</v>
      </c>
      <c r="I5154" s="5">
        <f t="shared" si="160"/>
        <v>45.22</v>
      </c>
      <c r="J5154" s="5">
        <f t="shared" si="161"/>
        <v>226.1</v>
      </c>
    </row>
    <row r="5155" spans="1:10" x14ac:dyDescent="0.25">
      <c r="A5155" t="s">
        <v>85</v>
      </c>
      <c r="B5155" t="s">
        <v>86</v>
      </c>
      <c r="C5155">
        <v>8</v>
      </c>
      <c r="D5155">
        <v>14</v>
      </c>
      <c r="E5155" t="s">
        <v>30</v>
      </c>
      <c r="F5155" s="1" t="s">
        <v>147</v>
      </c>
      <c r="G5155" t="str">
        <f>VLOOKUP(A5155,Total!$A$1:$J$47,8,0)</f>
        <v>Upper: Polyester 100 | Sole: PVC 100</v>
      </c>
      <c r="H5155" s="6">
        <f>VLOOKUP(A5155,Total!$A$1:$J$47,9,0)</f>
        <v>50</v>
      </c>
      <c r="I5155" s="5">
        <f t="shared" si="160"/>
        <v>59.5</v>
      </c>
      <c r="J5155" s="5">
        <f t="shared" si="161"/>
        <v>476</v>
      </c>
    </row>
    <row r="5156" spans="1:10" x14ac:dyDescent="0.25">
      <c r="A5156" t="s">
        <v>123</v>
      </c>
      <c r="B5156" t="s">
        <v>124</v>
      </c>
      <c r="C5156">
        <v>5</v>
      </c>
      <c r="D5156">
        <v>14</v>
      </c>
      <c r="E5156" t="s">
        <v>30</v>
      </c>
      <c r="F5156" s="1" t="s">
        <v>20</v>
      </c>
      <c r="G5156" t="str">
        <f>VLOOKUP(A5156,Total!$A$1:$J$47,8,0)</f>
        <v>Upper: Synthetic Materials Lining And Sock: Synthetic Materials Outer: Other Synthetic Materials</v>
      </c>
      <c r="H5156" s="6">
        <f>VLOOKUP(A5156,Total!$A$1:$J$47,9,0)</f>
        <v>35</v>
      </c>
      <c r="I5156" s="5">
        <f t="shared" si="160"/>
        <v>41.65</v>
      </c>
      <c r="J5156" s="5">
        <f t="shared" si="161"/>
        <v>208.25</v>
      </c>
    </row>
    <row r="5157" spans="1:10" x14ac:dyDescent="0.25">
      <c r="A5157" t="s">
        <v>114</v>
      </c>
      <c r="B5157" t="s">
        <v>115</v>
      </c>
      <c r="C5157">
        <v>4</v>
      </c>
      <c r="D5157">
        <v>14</v>
      </c>
      <c r="E5157" t="s">
        <v>30</v>
      </c>
      <c r="F5157" s="1" t="s">
        <v>14</v>
      </c>
      <c r="G5157" t="str">
        <f>VLOOKUP(A5157,Total!$A$1:$J$47,8,0)</f>
        <v>Upper: PU 100 | Sole: Rubber 100</v>
      </c>
      <c r="H5157" s="6">
        <f>VLOOKUP(A5157,Total!$A$1:$J$47,9,0)</f>
        <v>60</v>
      </c>
      <c r="I5157" s="5">
        <f t="shared" si="160"/>
        <v>71.399999999999991</v>
      </c>
      <c r="J5157" s="5">
        <f t="shared" si="161"/>
        <v>285.59999999999997</v>
      </c>
    </row>
    <row r="5158" spans="1:10" x14ac:dyDescent="0.25">
      <c r="A5158" t="s">
        <v>96</v>
      </c>
      <c r="B5158" t="s">
        <v>97</v>
      </c>
      <c r="C5158">
        <v>2</v>
      </c>
      <c r="D5158">
        <v>14</v>
      </c>
      <c r="E5158" t="s">
        <v>30</v>
      </c>
      <c r="F5158" s="1" t="s">
        <v>20</v>
      </c>
      <c r="G5158" t="str">
        <f>VLOOKUP(A5158,Total!$A$1:$J$47,8,0)</f>
        <v>Upper: Textile 100 | Sole: Plastic 100</v>
      </c>
      <c r="H5158" s="6">
        <f>VLOOKUP(A5158,Total!$A$1:$J$47,9,0)</f>
        <v>60</v>
      </c>
      <c r="I5158" s="5">
        <f t="shared" si="160"/>
        <v>71.399999999999991</v>
      </c>
      <c r="J5158" s="5">
        <f t="shared" si="161"/>
        <v>142.79999999999998</v>
      </c>
    </row>
    <row r="5159" spans="1:10" x14ac:dyDescent="0.25">
      <c r="A5159" t="s">
        <v>61</v>
      </c>
      <c r="B5159" t="s">
        <v>62</v>
      </c>
      <c r="C5159">
        <v>4</v>
      </c>
      <c r="D5159">
        <v>14</v>
      </c>
      <c r="E5159" t="s">
        <v>30</v>
      </c>
      <c r="F5159" s="1" t="s">
        <v>20</v>
      </c>
      <c r="G5159" t="str">
        <f>VLOOKUP(A5159,Total!$A$1:$J$47,8,0)</f>
        <v>Upper: PU 100 | Sole: Rubber 100</v>
      </c>
      <c r="H5159" s="6">
        <f>VLOOKUP(A5159,Total!$A$1:$J$47,9,0)</f>
        <v>55</v>
      </c>
      <c r="I5159" s="5">
        <f t="shared" si="160"/>
        <v>65.45</v>
      </c>
      <c r="J5159" s="5">
        <f t="shared" si="161"/>
        <v>261.8</v>
      </c>
    </row>
    <row r="5160" spans="1:10" x14ac:dyDescent="0.25">
      <c r="A5160" t="s">
        <v>114</v>
      </c>
      <c r="B5160" t="s">
        <v>115</v>
      </c>
      <c r="C5160">
        <v>4</v>
      </c>
      <c r="D5160">
        <v>14</v>
      </c>
      <c r="E5160" t="s">
        <v>30</v>
      </c>
      <c r="F5160" s="1" t="s">
        <v>20</v>
      </c>
      <c r="G5160" t="str">
        <f>VLOOKUP(A5160,Total!$A$1:$J$47,8,0)</f>
        <v>Upper: PU 100 | Sole: Rubber 100</v>
      </c>
      <c r="H5160" s="6">
        <f>VLOOKUP(A5160,Total!$A$1:$J$47,9,0)</f>
        <v>60</v>
      </c>
      <c r="I5160" s="5">
        <f t="shared" si="160"/>
        <v>71.399999999999991</v>
      </c>
      <c r="J5160" s="5">
        <f t="shared" si="161"/>
        <v>285.59999999999997</v>
      </c>
    </row>
    <row r="5161" spans="1:10" x14ac:dyDescent="0.25">
      <c r="A5161" t="s">
        <v>61</v>
      </c>
      <c r="B5161" t="s">
        <v>62</v>
      </c>
      <c r="C5161">
        <v>4</v>
      </c>
      <c r="D5161">
        <v>14</v>
      </c>
      <c r="E5161" t="s">
        <v>30</v>
      </c>
      <c r="F5161" s="1" t="s">
        <v>147</v>
      </c>
      <c r="G5161" t="str">
        <f>VLOOKUP(A5161,Total!$A$1:$J$47,8,0)</f>
        <v>Upper: PU 100 | Sole: Rubber 100</v>
      </c>
      <c r="H5161" s="6">
        <f>VLOOKUP(A5161,Total!$A$1:$J$47,9,0)</f>
        <v>55</v>
      </c>
      <c r="I5161" s="5">
        <f t="shared" si="160"/>
        <v>65.45</v>
      </c>
      <c r="J5161" s="5">
        <f t="shared" si="161"/>
        <v>261.8</v>
      </c>
    </row>
    <row r="5162" spans="1:10" x14ac:dyDescent="0.25">
      <c r="A5162" t="s">
        <v>61</v>
      </c>
      <c r="B5162" t="s">
        <v>62</v>
      </c>
      <c r="C5162">
        <v>4</v>
      </c>
      <c r="D5162">
        <v>14</v>
      </c>
      <c r="E5162" t="s">
        <v>30</v>
      </c>
      <c r="F5162" s="1" t="s">
        <v>14</v>
      </c>
      <c r="G5162" t="str">
        <f>VLOOKUP(A5162,Total!$A$1:$J$47,8,0)</f>
        <v>Upper: PU 100 | Sole: Rubber 100</v>
      </c>
      <c r="H5162" s="6">
        <f>VLOOKUP(A5162,Total!$A$1:$J$47,9,0)</f>
        <v>55</v>
      </c>
      <c r="I5162" s="5">
        <f t="shared" si="160"/>
        <v>65.45</v>
      </c>
      <c r="J5162" s="5">
        <f t="shared" si="161"/>
        <v>261.8</v>
      </c>
    </row>
    <row r="5163" spans="1:10" x14ac:dyDescent="0.25">
      <c r="A5163" t="s">
        <v>123</v>
      </c>
      <c r="B5163" t="s">
        <v>124</v>
      </c>
      <c r="C5163">
        <v>5</v>
      </c>
      <c r="D5163">
        <v>14</v>
      </c>
      <c r="E5163" t="s">
        <v>30</v>
      </c>
      <c r="F5163" s="1" t="s">
        <v>149</v>
      </c>
      <c r="G5163" t="str">
        <f>VLOOKUP(A5163,Total!$A$1:$J$47,8,0)</f>
        <v>Upper: Synthetic Materials Lining And Sock: Synthetic Materials Outer: Other Synthetic Materials</v>
      </c>
      <c r="H5163" s="6">
        <f>VLOOKUP(A5163,Total!$A$1:$J$47,9,0)</f>
        <v>35</v>
      </c>
      <c r="I5163" s="5">
        <f t="shared" si="160"/>
        <v>41.65</v>
      </c>
      <c r="J5163" s="5">
        <f t="shared" si="161"/>
        <v>208.25</v>
      </c>
    </row>
    <row r="5164" spans="1:10" x14ac:dyDescent="0.25">
      <c r="A5164" t="s">
        <v>123</v>
      </c>
      <c r="B5164" t="s">
        <v>124</v>
      </c>
      <c r="C5164">
        <v>5</v>
      </c>
      <c r="D5164">
        <v>14</v>
      </c>
      <c r="E5164" t="s">
        <v>30</v>
      </c>
      <c r="F5164" s="1" t="s">
        <v>12</v>
      </c>
      <c r="G5164" t="str">
        <f>VLOOKUP(A5164,Total!$A$1:$J$47,8,0)</f>
        <v>Upper: Synthetic Materials Lining And Sock: Synthetic Materials Outer: Other Synthetic Materials</v>
      </c>
      <c r="H5164" s="6">
        <f>VLOOKUP(A5164,Total!$A$1:$J$47,9,0)</f>
        <v>35</v>
      </c>
      <c r="I5164" s="5">
        <f t="shared" si="160"/>
        <v>41.65</v>
      </c>
      <c r="J5164" s="5">
        <f t="shared" si="161"/>
        <v>208.25</v>
      </c>
    </row>
    <row r="5165" spans="1:10" x14ac:dyDescent="0.25">
      <c r="A5165" t="s">
        <v>130</v>
      </c>
      <c r="B5165" t="s">
        <v>131</v>
      </c>
      <c r="C5165">
        <v>10</v>
      </c>
      <c r="D5165">
        <v>14</v>
      </c>
      <c r="E5165" t="s">
        <v>30</v>
      </c>
      <c r="F5165" s="1" t="s">
        <v>20</v>
      </c>
      <c r="G5165" t="str">
        <f>VLOOKUP(A5165,Total!$A$1:$J$47,8,0)</f>
        <v>Upper: PU 100 | Sole: Rubber 100</v>
      </c>
      <c r="H5165" s="6">
        <f>VLOOKUP(A5165,Total!$A$1:$J$47,9,0)</f>
        <v>30</v>
      </c>
      <c r="I5165" s="5">
        <f t="shared" si="160"/>
        <v>35.699999999999996</v>
      </c>
      <c r="J5165" s="5">
        <f t="shared" si="161"/>
        <v>356.99999999999994</v>
      </c>
    </row>
    <row r="5166" spans="1:10" x14ac:dyDescent="0.25">
      <c r="A5166" t="s">
        <v>130</v>
      </c>
      <c r="B5166" t="s">
        <v>131</v>
      </c>
      <c r="C5166">
        <v>10</v>
      </c>
      <c r="D5166">
        <v>14</v>
      </c>
      <c r="E5166" t="s">
        <v>30</v>
      </c>
      <c r="F5166" s="1" t="s">
        <v>14</v>
      </c>
      <c r="G5166" t="str">
        <f>VLOOKUP(A5166,Total!$A$1:$J$47,8,0)</f>
        <v>Upper: PU 100 | Sole: Rubber 100</v>
      </c>
      <c r="H5166" s="6">
        <f>VLOOKUP(A5166,Total!$A$1:$J$47,9,0)</f>
        <v>30</v>
      </c>
      <c r="I5166" s="5">
        <f t="shared" si="160"/>
        <v>35.699999999999996</v>
      </c>
      <c r="J5166" s="5">
        <f t="shared" si="161"/>
        <v>356.99999999999994</v>
      </c>
    </row>
    <row r="5167" spans="1:10" x14ac:dyDescent="0.25">
      <c r="A5167" t="s">
        <v>130</v>
      </c>
      <c r="B5167" t="s">
        <v>131</v>
      </c>
      <c r="C5167">
        <v>10</v>
      </c>
      <c r="D5167">
        <v>14</v>
      </c>
      <c r="E5167" t="s">
        <v>30</v>
      </c>
      <c r="F5167" s="1" t="s">
        <v>148</v>
      </c>
      <c r="G5167" t="str">
        <f>VLOOKUP(A5167,Total!$A$1:$J$47,8,0)</f>
        <v>Upper: PU 100 | Sole: Rubber 100</v>
      </c>
      <c r="H5167" s="6">
        <f>VLOOKUP(A5167,Total!$A$1:$J$47,9,0)</f>
        <v>30</v>
      </c>
      <c r="I5167" s="5">
        <f t="shared" si="160"/>
        <v>35.699999999999996</v>
      </c>
      <c r="J5167" s="5">
        <f t="shared" si="161"/>
        <v>356.99999999999994</v>
      </c>
    </row>
    <row r="5168" spans="1:10" x14ac:dyDescent="0.25">
      <c r="A5168" t="s">
        <v>105</v>
      </c>
      <c r="B5168" t="s">
        <v>106</v>
      </c>
      <c r="C5168">
        <v>6</v>
      </c>
      <c r="D5168">
        <v>14</v>
      </c>
      <c r="E5168" t="s">
        <v>30</v>
      </c>
      <c r="F5168" s="1" t="s">
        <v>148</v>
      </c>
      <c r="G5168" t="str">
        <f>VLOOKUP(A5168,Total!$A$1:$J$47,8,0)</f>
        <v>Upper: PU 100 | Sole: Rubber 100</v>
      </c>
      <c r="H5168" s="6">
        <f>VLOOKUP(A5168,Total!$A$1:$J$47,9,0)</f>
        <v>50</v>
      </c>
      <c r="I5168" s="5">
        <f t="shared" si="160"/>
        <v>59.5</v>
      </c>
      <c r="J5168" s="5">
        <f t="shared" si="161"/>
        <v>357</v>
      </c>
    </row>
    <row r="5169" spans="1:10" x14ac:dyDescent="0.25">
      <c r="A5169" t="s">
        <v>114</v>
      </c>
      <c r="B5169" t="s">
        <v>115</v>
      </c>
      <c r="C5169">
        <v>4</v>
      </c>
      <c r="D5169">
        <v>15</v>
      </c>
      <c r="E5169" t="s">
        <v>30</v>
      </c>
      <c r="F5169" s="1" t="s">
        <v>31</v>
      </c>
      <c r="G5169" t="str">
        <f>VLOOKUP(A5169,Total!$A$1:$J$47,8,0)</f>
        <v>Upper: PU 100 | Sole: Rubber 100</v>
      </c>
      <c r="H5169" s="6">
        <f>VLOOKUP(A5169,Total!$A$1:$J$47,9,0)</f>
        <v>60</v>
      </c>
      <c r="I5169" s="5">
        <f t="shared" si="160"/>
        <v>71.399999999999991</v>
      </c>
      <c r="J5169" s="5">
        <f t="shared" si="161"/>
        <v>285.59999999999997</v>
      </c>
    </row>
    <row r="5170" spans="1:10" x14ac:dyDescent="0.25">
      <c r="A5170" t="s">
        <v>120</v>
      </c>
      <c r="B5170" t="s">
        <v>121</v>
      </c>
      <c r="C5170">
        <v>3</v>
      </c>
      <c r="D5170">
        <v>15</v>
      </c>
      <c r="E5170" t="s">
        <v>30</v>
      </c>
      <c r="F5170" s="1" t="s">
        <v>148</v>
      </c>
      <c r="G5170" t="str">
        <f>VLOOKUP(A5170,Total!$A$1:$J$47,8,0)</f>
        <v>Upper-100% Polyester  sock-100% polyurethane outsole-TPR</v>
      </c>
      <c r="H5170" s="6">
        <f>VLOOKUP(A5170,Total!$A$1:$J$47,9,0)</f>
        <v>35</v>
      </c>
      <c r="I5170" s="5">
        <f t="shared" si="160"/>
        <v>41.65</v>
      </c>
      <c r="J5170" s="5">
        <f t="shared" si="161"/>
        <v>124.94999999999999</v>
      </c>
    </row>
    <row r="5171" spans="1:10" x14ac:dyDescent="0.25">
      <c r="A5171" t="s">
        <v>120</v>
      </c>
      <c r="B5171" t="s">
        <v>121</v>
      </c>
      <c r="C5171">
        <v>4</v>
      </c>
      <c r="D5171">
        <v>15</v>
      </c>
      <c r="E5171" t="s">
        <v>30</v>
      </c>
      <c r="F5171" s="1" t="s">
        <v>22</v>
      </c>
      <c r="G5171" t="str">
        <f>VLOOKUP(A5171,Total!$A$1:$J$47,8,0)</f>
        <v>Upper-100% Polyester  sock-100% polyurethane outsole-TPR</v>
      </c>
      <c r="H5171" s="6">
        <f>VLOOKUP(A5171,Total!$A$1:$J$47,9,0)</f>
        <v>35</v>
      </c>
      <c r="I5171" s="5">
        <f t="shared" si="160"/>
        <v>41.65</v>
      </c>
      <c r="J5171" s="5">
        <f t="shared" si="161"/>
        <v>166.6</v>
      </c>
    </row>
    <row r="5172" spans="1:10" x14ac:dyDescent="0.25">
      <c r="A5172" t="s">
        <v>138</v>
      </c>
      <c r="B5172" t="s">
        <v>139</v>
      </c>
      <c r="C5172">
        <v>5</v>
      </c>
      <c r="D5172">
        <v>15</v>
      </c>
      <c r="E5172" t="s">
        <v>30</v>
      </c>
      <c r="F5172" s="1" t="s">
        <v>20</v>
      </c>
      <c r="G5172" t="str">
        <f>VLOOKUP(A5172,Total!$A$1:$J$47,8,0)</f>
        <v>Upper: PU 100 | Sole: Plastic 100</v>
      </c>
      <c r="H5172" s="6">
        <f>VLOOKUP(A5172,Total!$A$1:$J$47,9,0)</f>
        <v>38</v>
      </c>
      <c r="I5172" s="5">
        <f t="shared" si="160"/>
        <v>45.22</v>
      </c>
      <c r="J5172" s="5">
        <f t="shared" si="161"/>
        <v>226.1</v>
      </c>
    </row>
    <row r="5173" spans="1:10" x14ac:dyDescent="0.25">
      <c r="A5173" t="s">
        <v>114</v>
      </c>
      <c r="B5173" t="s">
        <v>115</v>
      </c>
      <c r="C5173">
        <v>4</v>
      </c>
      <c r="D5173">
        <v>15</v>
      </c>
      <c r="E5173" t="s">
        <v>30</v>
      </c>
      <c r="F5173" s="1" t="s">
        <v>148</v>
      </c>
      <c r="G5173" t="str">
        <f>VLOOKUP(A5173,Total!$A$1:$J$47,8,0)</f>
        <v>Upper: PU 100 | Sole: Rubber 100</v>
      </c>
      <c r="H5173" s="6">
        <f>VLOOKUP(A5173,Total!$A$1:$J$47,9,0)</f>
        <v>60</v>
      </c>
      <c r="I5173" s="5">
        <f t="shared" si="160"/>
        <v>71.399999999999991</v>
      </c>
      <c r="J5173" s="5">
        <f t="shared" si="161"/>
        <v>285.59999999999997</v>
      </c>
    </row>
    <row r="5174" spans="1:10" x14ac:dyDescent="0.25">
      <c r="A5174" t="s">
        <v>120</v>
      </c>
      <c r="B5174" t="s">
        <v>121</v>
      </c>
      <c r="C5174">
        <v>4</v>
      </c>
      <c r="D5174">
        <v>15</v>
      </c>
      <c r="E5174" t="s">
        <v>30</v>
      </c>
      <c r="F5174" s="1" t="s">
        <v>20</v>
      </c>
      <c r="G5174" t="str">
        <f>VLOOKUP(A5174,Total!$A$1:$J$47,8,0)</f>
        <v>Upper-100% Polyester  sock-100% polyurethane outsole-TPR</v>
      </c>
      <c r="H5174" s="6">
        <f>VLOOKUP(A5174,Total!$A$1:$J$47,9,0)</f>
        <v>35</v>
      </c>
      <c r="I5174" s="5">
        <f t="shared" si="160"/>
        <v>41.65</v>
      </c>
      <c r="J5174" s="5">
        <f t="shared" si="161"/>
        <v>166.6</v>
      </c>
    </row>
    <row r="5175" spans="1:10" x14ac:dyDescent="0.25">
      <c r="A5175" t="s">
        <v>120</v>
      </c>
      <c r="B5175" t="s">
        <v>121</v>
      </c>
      <c r="C5175">
        <v>4</v>
      </c>
      <c r="D5175">
        <v>15</v>
      </c>
      <c r="E5175" t="s">
        <v>30</v>
      </c>
      <c r="F5175" s="1" t="s">
        <v>147</v>
      </c>
      <c r="G5175" t="str">
        <f>VLOOKUP(A5175,Total!$A$1:$J$47,8,0)</f>
        <v>Upper-100% Polyester  sock-100% polyurethane outsole-TPR</v>
      </c>
      <c r="H5175" s="6">
        <f>VLOOKUP(A5175,Total!$A$1:$J$47,9,0)</f>
        <v>35</v>
      </c>
      <c r="I5175" s="5">
        <f t="shared" si="160"/>
        <v>41.65</v>
      </c>
      <c r="J5175" s="5">
        <f t="shared" si="161"/>
        <v>166.6</v>
      </c>
    </row>
    <row r="5176" spans="1:10" x14ac:dyDescent="0.25">
      <c r="A5176" t="s">
        <v>63</v>
      </c>
      <c r="B5176" t="s">
        <v>64</v>
      </c>
      <c r="C5176">
        <v>4</v>
      </c>
      <c r="D5176">
        <v>15</v>
      </c>
      <c r="E5176" t="s">
        <v>30</v>
      </c>
      <c r="F5176" s="1" t="s">
        <v>14</v>
      </c>
      <c r="G5176" t="str">
        <f>VLOOKUP(A5176,Total!$A$1:$J$47,8,0)</f>
        <v>Upper: Synthetic Leather Materials Lining And Sock: Synthetic Materials Outer: Other Synthetic Mater</v>
      </c>
      <c r="H5176" s="6">
        <f>VLOOKUP(A5176,Total!$A$1:$J$47,9,0)</f>
        <v>55</v>
      </c>
      <c r="I5176" s="5">
        <f t="shared" si="160"/>
        <v>65.45</v>
      </c>
      <c r="J5176" s="5">
        <f t="shared" si="161"/>
        <v>261.8</v>
      </c>
    </row>
    <row r="5177" spans="1:10" x14ac:dyDescent="0.25">
      <c r="A5177" t="s">
        <v>68</v>
      </c>
      <c r="B5177" t="s">
        <v>69</v>
      </c>
      <c r="C5177">
        <v>2</v>
      </c>
      <c r="D5177">
        <v>15</v>
      </c>
      <c r="E5177" t="s">
        <v>30</v>
      </c>
      <c r="F5177" s="1" t="s">
        <v>31</v>
      </c>
      <c r="G5177" t="str">
        <f>VLOOKUP(A5177,Total!$A$1:$J$47,8,0)</f>
        <v>Upper: PU 100 | Sole: Thermoplastic Rubber 100</v>
      </c>
      <c r="H5177" s="6">
        <f>VLOOKUP(A5177,Total!$A$1:$J$47,9,0)</f>
        <v>55</v>
      </c>
      <c r="I5177" s="5">
        <f t="shared" si="160"/>
        <v>65.45</v>
      </c>
      <c r="J5177" s="5">
        <f t="shared" si="161"/>
        <v>130.9</v>
      </c>
    </row>
    <row r="5178" spans="1:10" x14ac:dyDescent="0.25">
      <c r="A5178" t="s">
        <v>61</v>
      </c>
      <c r="B5178" t="s">
        <v>62</v>
      </c>
      <c r="C5178">
        <v>3</v>
      </c>
      <c r="D5178">
        <v>15</v>
      </c>
      <c r="E5178" t="s">
        <v>30</v>
      </c>
      <c r="F5178" s="1" t="s">
        <v>31</v>
      </c>
      <c r="G5178" t="str">
        <f>VLOOKUP(A5178,Total!$A$1:$J$47,8,0)</f>
        <v>Upper: PU 100 | Sole: Rubber 100</v>
      </c>
      <c r="H5178" s="6">
        <f>VLOOKUP(A5178,Total!$A$1:$J$47,9,0)</f>
        <v>55</v>
      </c>
      <c r="I5178" s="5">
        <f t="shared" si="160"/>
        <v>65.45</v>
      </c>
      <c r="J5178" s="5">
        <f t="shared" si="161"/>
        <v>196.35000000000002</v>
      </c>
    </row>
    <row r="5179" spans="1:10" x14ac:dyDescent="0.25">
      <c r="A5179" t="s">
        <v>61</v>
      </c>
      <c r="B5179" t="s">
        <v>62</v>
      </c>
      <c r="C5179">
        <v>4</v>
      </c>
      <c r="D5179">
        <v>15</v>
      </c>
      <c r="E5179" t="s">
        <v>30</v>
      </c>
      <c r="F5179" s="1" t="s">
        <v>147</v>
      </c>
      <c r="G5179" t="str">
        <f>VLOOKUP(A5179,Total!$A$1:$J$47,8,0)</f>
        <v>Upper: PU 100 | Sole: Rubber 100</v>
      </c>
      <c r="H5179" s="6">
        <f>VLOOKUP(A5179,Total!$A$1:$J$47,9,0)</f>
        <v>55</v>
      </c>
      <c r="I5179" s="5">
        <f t="shared" si="160"/>
        <v>65.45</v>
      </c>
      <c r="J5179" s="5">
        <f t="shared" si="161"/>
        <v>261.8</v>
      </c>
    </row>
    <row r="5180" spans="1:10" x14ac:dyDescent="0.25">
      <c r="A5180" t="s">
        <v>114</v>
      </c>
      <c r="B5180" t="s">
        <v>115</v>
      </c>
      <c r="C5180">
        <v>4</v>
      </c>
      <c r="D5180">
        <v>15</v>
      </c>
      <c r="E5180" t="s">
        <v>30</v>
      </c>
      <c r="F5180" s="1" t="s">
        <v>147</v>
      </c>
      <c r="G5180" t="str">
        <f>VLOOKUP(A5180,Total!$A$1:$J$47,8,0)</f>
        <v>Upper: PU 100 | Sole: Rubber 100</v>
      </c>
      <c r="H5180" s="6">
        <f>VLOOKUP(A5180,Total!$A$1:$J$47,9,0)</f>
        <v>60</v>
      </c>
      <c r="I5180" s="5">
        <f t="shared" si="160"/>
        <v>71.399999999999991</v>
      </c>
      <c r="J5180" s="5">
        <f t="shared" si="161"/>
        <v>285.59999999999997</v>
      </c>
    </row>
    <row r="5181" spans="1:10" x14ac:dyDescent="0.25">
      <c r="A5181" t="s">
        <v>72</v>
      </c>
      <c r="B5181" t="s">
        <v>73</v>
      </c>
      <c r="C5181">
        <v>14</v>
      </c>
      <c r="D5181">
        <v>15</v>
      </c>
      <c r="E5181" t="s">
        <v>30</v>
      </c>
      <c r="F5181" s="1" t="s">
        <v>147</v>
      </c>
      <c r="G5181" t="str">
        <f>VLOOKUP(A5181,Total!$A$1:$J$47,8,0)</f>
        <v>Upper: 100% PU Sole: 100% TPR</v>
      </c>
      <c r="H5181" s="6">
        <f>VLOOKUP(A5181,Total!$A$1:$J$47,9,0)</f>
        <v>22</v>
      </c>
      <c r="I5181" s="5">
        <f t="shared" si="160"/>
        <v>26.18</v>
      </c>
      <c r="J5181" s="5">
        <f t="shared" si="161"/>
        <v>366.52</v>
      </c>
    </row>
    <row r="5182" spans="1:10" x14ac:dyDescent="0.25">
      <c r="A5182" t="s">
        <v>126</v>
      </c>
      <c r="B5182" t="s">
        <v>127</v>
      </c>
      <c r="C5182">
        <v>5</v>
      </c>
      <c r="D5182">
        <v>15</v>
      </c>
      <c r="E5182" t="s">
        <v>30</v>
      </c>
      <c r="F5182" s="1" t="s">
        <v>31</v>
      </c>
      <c r="G5182" t="str">
        <f>VLOOKUP(A5182,Total!$A$1:$J$47,8,0)</f>
        <v>Upper: PU 100 | Sole: Rubber 100</v>
      </c>
      <c r="H5182" s="6">
        <f>VLOOKUP(A5182,Total!$A$1:$J$47,9,0)</f>
        <v>38</v>
      </c>
      <c r="I5182" s="5">
        <f t="shared" si="160"/>
        <v>45.22</v>
      </c>
      <c r="J5182" s="5">
        <f t="shared" si="161"/>
        <v>226.1</v>
      </c>
    </row>
    <row r="5183" spans="1:10" x14ac:dyDescent="0.25">
      <c r="A5183" t="s">
        <v>63</v>
      </c>
      <c r="B5183" t="s">
        <v>64</v>
      </c>
      <c r="C5183">
        <v>4</v>
      </c>
      <c r="D5183">
        <v>15</v>
      </c>
      <c r="E5183" t="s">
        <v>30</v>
      </c>
      <c r="F5183" s="1" t="s">
        <v>147</v>
      </c>
      <c r="G5183" t="str">
        <f>VLOOKUP(A5183,Total!$A$1:$J$47,8,0)</f>
        <v>Upper: Synthetic Leather Materials Lining And Sock: Synthetic Materials Outer: Other Synthetic Mater</v>
      </c>
      <c r="H5183" s="6">
        <f>VLOOKUP(A5183,Total!$A$1:$J$47,9,0)</f>
        <v>55</v>
      </c>
      <c r="I5183" s="5">
        <f t="shared" si="160"/>
        <v>65.45</v>
      </c>
      <c r="J5183" s="5">
        <f t="shared" si="161"/>
        <v>261.8</v>
      </c>
    </row>
    <row r="5184" spans="1:10" x14ac:dyDescent="0.25">
      <c r="A5184" t="s">
        <v>61</v>
      </c>
      <c r="B5184" t="s">
        <v>62</v>
      </c>
      <c r="C5184">
        <v>4</v>
      </c>
      <c r="D5184">
        <v>15</v>
      </c>
      <c r="E5184" t="s">
        <v>30</v>
      </c>
      <c r="F5184" s="1" t="s">
        <v>148</v>
      </c>
      <c r="G5184" t="str">
        <f>VLOOKUP(A5184,Total!$A$1:$J$47,8,0)</f>
        <v>Upper: PU 100 | Sole: Rubber 100</v>
      </c>
      <c r="H5184" s="6">
        <f>VLOOKUP(A5184,Total!$A$1:$J$47,9,0)</f>
        <v>55</v>
      </c>
      <c r="I5184" s="5">
        <f t="shared" si="160"/>
        <v>65.45</v>
      </c>
      <c r="J5184" s="5">
        <f t="shared" si="161"/>
        <v>261.8</v>
      </c>
    </row>
    <row r="5185" spans="1:10" x14ac:dyDescent="0.25">
      <c r="A5185" t="s">
        <v>48</v>
      </c>
      <c r="B5185" t="s">
        <v>49</v>
      </c>
      <c r="C5185">
        <v>10</v>
      </c>
      <c r="D5185">
        <v>15</v>
      </c>
      <c r="E5185" t="s">
        <v>30</v>
      </c>
      <c r="F5185" s="1" t="s">
        <v>148</v>
      </c>
      <c r="G5185" t="str">
        <f>VLOOKUP(A5185,Total!$A$1:$J$47,8,0)</f>
        <v>Upper: Polyester 100 | Sole: Rubber 100</v>
      </c>
      <c r="H5185" s="6">
        <f>VLOOKUP(A5185,Total!$A$1:$J$47,9,0)</f>
        <v>34</v>
      </c>
      <c r="I5185" s="5">
        <f t="shared" si="160"/>
        <v>40.46</v>
      </c>
      <c r="J5185" s="5">
        <f t="shared" si="161"/>
        <v>404.6</v>
      </c>
    </row>
    <row r="5186" spans="1:10" x14ac:dyDescent="0.25">
      <c r="A5186" t="s">
        <v>85</v>
      </c>
      <c r="B5186" t="s">
        <v>86</v>
      </c>
      <c r="C5186">
        <v>8</v>
      </c>
      <c r="D5186">
        <v>15</v>
      </c>
      <c r="E5186" t="s">
        <v>30</v>
      </c>
      <c r="F5186" s="1" t="s">
        <v>14</v>
      </c>
      <c r="G5186" t="str">
        <f>VLOOKUP(A5186,Total!$A$1:$J$47,8,0)</f>
        <v>Upper: Polyester 100 | Sole: PVC 100</v>
      </c>
      <c r="H5186" s="6">
        <f>VLOOKUP(A5186,Total!$A$1:$J$47,9,0)</f>
        <v>50</v>
      </c>
      <c r="I5186" s="5">
        <f t="shared" si="160"/>
        <v>59.5</v>
      </c>
      <c r="J5186" s="5">
        <f t="shared" si="161"/>
        <v>476</v>
      </c>
    </row>
    <row r="5187" spans="1:10" x14ac:dyDescent="0.25">
      <c r="A5187" t="s">
        <v>130</v>
      </c>
      <c r="B5187" t="s">
        <v>131</v>
      </c>
      <c r="C5187">
        <v>10</v>
      </c>
      <c r="D5187">
        <v>15</v>
      </c>
      <c r="E5187" t="s">
        <v>30</v>
      </c>
      <c r="F5187" s="1" t="s">
        <v>14</v>
      </c>
      <c r="G5187" t="str">
        <f>VLOOKUP(A5187,Total!$A$1:$J$47,8,0)</f>
        <v>Upper: PU 100 | Sole: Rubber 100</v>
      </c>
      <c r="H5187" s="6">
        <f>VLOOKUP(A5187,Total!$A$1:$J$47,9,0)</f>
        <v>30</v>
      </c>
      <c r="I5187" s="5">
        <f t="shared" ref="I5187:I5250" si="162">H5187*1.19</f>
        <v>35.699999999999996</v>
      </c>
      <c r="J5187" s="5">
        <f t="shared" ref="J5187:J5250" si="163">I5187*C5187</f>
        <v>356.99999999999994</v>
      </c>
    </row>
    <row r="5188" spans="1:10" x14ac:dyDescent="0.25">
      <c r="A5188" t="s">
        <v>105</v>
      </c>
      <c r="B5188" t="s">
        <v>106</v>
      </c>
      <c r="C5188">
        <v>2</v>
      </c>
      <c r="D5188">
        <v>15</v>
      </c>
      <c r="E5188" t="s">
        <v>30</v>
      </c>
      <c r="F5188" s="1" t="s">
        <v>20</v>
      </c>
      <c r="G5188" t="str">
        <f>VLOOKUP(A5188,Total!$A$1:$J$47,8,0)</f>
        <v>Upper: PU 100 | Sole: Rubber 100</v>
      </c>
      <c r="H5188" s="6">
        <f>VLOOKUP(A5188,Total!$A$1:$J$47,9,0)</f>
        <v>50</v>
      </c>
      <c r="I5188" s="5">
        <f t="shared" si="162"/>
        <v>59.5</v>
      </c>
      <c r="J5188" s="5">
        <f t="shared" si="163"/>
        <v>119</v>
      </c>
    </row>
    <row r="5189" spans="1:10" x14ac:dyDescent="0.25">
      <c r="A5189" t="s">
        <v>75</v>
      </c>
      <c r="B5189" t="s">
        <v>76</v>
      </c>
      <c r="C5189">
        <v>8</v>
      </c>
      <c r="D5189">
        <v>15</v>
      </c>
      <c r="E5189" t="s">
        <v>30</v>
      </c>
      <c r="F5189" s="1" t="s">
        <v>22</v>
      </c>
      <c r="G5189" t="str">
        <f>VLOOKUP(A5189,Total!$A$1:$J$47,8,0)</f>
        <v>Upper: Polyester 100 | Sole: PVC 100</v>
      </c>
      <c r="H5189" s="6">
        <f>VLOOKUP(A5189,Total!$A$1:$J$47,9,0)</f>
        <v>30</v>
      </c>
      <c r="I5189" s="5">
        <f t="shared" si="162"/>
        <v>35.699999999999996</v>
      </c>
      <c r="J5189" s="5">
        <f t="shared" si="163"/>
        <v>285.59999999999997</v>
      </c>
    </row>
    <row r="5190" spans="1:10" x14ac:dyDescent="0.25">
      <c r="A5190" t="s">
        <v>132</v>
      </c>
      <c r="B5190" t="s">
        <v>133</v>
      </c>
      <c r="C5190">
        <v>4</v>
      </c>
      <c r="D5190">
        <v>15</v>
      </c>
      <c r="E5190" t="s">
        <v>30</v>
      </c>
      <c r="F5190" s="1" t="s">
        <v>20</v>
      </c>
      <c r="G5190" t="str">
        <f>VLOOKUP(A5190,Total!$A$1:$J$47,8,0)</f>
        <v>Upper: PU 100 | Sole: Rubber 100</v>
      </c>
      <c r="H5190" s="6">
        <f>VLOOKUP(A5190,Total!$A$1:$J$47,9,0)</f>
        <v>55</v>
      </c>
      <c r="I5190" s="5">
        <f t="shared" si="162"/>
        <v>65.45</v>
      </c>
      <c r="J5190" s="5">
        <f t="shared" si="163"/>
        <v>261.8</v>
      </c>
    </row>
    <row r="5191" spans="1:10" x14ac:dyDescent="0.25">
      <c r="A5191" t="s">
        <v>94</v>
      </c>
      <c r="B5191" t="s">
        <v>95</v>
      </c>
      <c r="C5191">
        <v>8</v>
      </c>
      <c r="D5191">
        <v>15</v>
      </c>
      <c r="E5191" t="s">
        <v>30</v>
      </c>
      <c r="F5191" s="1" t="s">
        <v>148</v>
      </c>
      <c r="G5191" t="str">
        <f>VLOOKUP(A5191,Total!$A$1:$J$47,8,0)</f>
        <v>Upper: PU 100 | Sole: Rubber 100</v>
      </c>
      <c r="H5191" s="6">
        <f>VLOOKUP(A5191,Total!$A$1:$J$47,9,0)</f>
        <v>50</v>
      </c>
      <c r="I5191" s="5">
        <f t="shared" si="162"/>
        <v>59.5</v>
      </c>
      <c r="J5191" s="5">
        <f t="shared" si="163"/>
        <v>476</v>
      </c>
    </row>
    <row r="5192" spans="1:10" x14ac:dyDescent="0.25">
      <c r="A5192" t="s">
        <v>85</v>
      </c>
      <c r="B5192" t="s">
        <v>86</v>
      </c>
      <c r="C5192">
        <v>8</v>
      </c>
      <c r="D5192">
        <v>15</v>
      </c>
      <c r="E5192" t="s">
        <v>30</v>
      </c>
      <c r="F5192" s="1" t="s">
        <v>148</v>
      </c>
      <c r="G5192" t="str">
        <f>VLOOKUP(A5192,Total!$A$1:$J$47,8,0)</f>
        <v>Upper: Polyester 100 | Sole: PVC 100</v>
      </c>
      <c r="H5192" s="6">
        <f>VLOOKUP(A5192,Total!$A$1:$J$47,9,0)</f>
        <v>50</v>
      </c>
      <c r="I5192" s="5">
        <f t="shared" si="162"/>
        <v>59.5</v>
      </c>
      <c r="J5192" s="5">
        <f t="shared" si="163"/>
        <v>476</v>
      </c>
    </row>
    <row r="5193" spans="1:10" x14ac:dyDescent="0.25">
      <c r="A5193" t="s">
        <v>110</v>
      </c>
      <c r="B5193" t="s">
        <v>111</v>
      </c>
      <c r="C5193">
        <v>9</v>
      </c>
      <c r="D5193">
        <v>16</v>
      </c>
      <c r="E5193" t="s">
        <v>30</v>
      </c>
      <c r="F5193" s="1" t="s">
        <v>14</v>
      </c>
      <c r="G5193" t="str">
        <f>VLOOKUP(A5193,Total!$A$1:$J$47,8,0)</f>
        <v>Upper: Satin 100 | Sole: Rubber 100</v>
      </c>
      <c r="H5193" s="6">
        <f>VLOOKUP(A5193,Total!$A$1:$J$47,9,0)</f>
        <v>35</v>
      </c>
      <c r="I5193" s="5">
        <f t="shared" si="162"/>
        <v>41.65</v>
      </c>
      <c r="J5193" s="5">
        <f t="shared" si="163"/>
        <v>374.84999999999997</v>
      </c>
    </row>
    <row r="5194" spans="1:10" x14ac:dyDescent="0.25">
      <c r="A5194" t="s">
        <v>63</v>
      </c>
      <c r="B5194" t="s">
        <v>64</v>
      </c>
      <c r="C5194">
        <v>4</v>
      </c>
      <c r="D5194">
        <v>16</v>
      </c>
      <c r="E5194" t="s">
        <v>30</v>
      </c>
      <c r="F5194" s="1" t="s">
        <v>147</v>
      </c>
      <c r="G5194" t="str">
        <f>VLOOKUP(A5194,Total!$A$1:$J$47,8,0)</f>
        <v>Upper: Synthetic Leather Materials Lining And Sock: Synthetic Materials Outer: Other Synthetic Mater</v>
      </c>
      <c r="H5194" s="6">
        <f>VLOOKUP(A5194,Total!$A$1:$J$47,9,0)</f>
        <v>55</v>
      </c>
      <c r="I5194" s="5">
        <f t="shared" si="162"/>
        <v>65.45</v>
      </c>
      <c r="J5194" s="5">
        <f t="shared" si="163"/>
        <v>261.8</v>
      </c>
    </row>
    <row r="5195" spans="1:10" x14ac:dyDescent="0.25">
      <c r="A5195" t="s">
        <v>63</v>
      </c>
      <c r="B5195" t="s">
        <v>64</v>
      </c>
      <c r="C5195">
        <v>4</v>
      </c>
      <c r="D5195">
        <v>16</v>
      </c>
      <c r="E5195" t="s">
        <v>30</v>
      </c>
      <c r="F5195" s="1" t="s">
        <v>148</v>
      </c>
      <c r="G5195" t="str">
        <f>VLOOKUP(A5195,Total!$A$1:$J$47,8,0)</f>
        <v>Upper: Synthetic Leather Materials Lining And Sock: Synthetic Materials Outer: Other Synthetic Mater</v>
      </c>
      <c r="H5195" s="6">
        <f>VLOOKUP(A5195,Total!$A$1:$J$47,9,0)</f>
        <v>55</v>
      </c>
      <c r="I5195" s="5">
        <f t="shared" si="162"/>
        <v>65.45</v>
      </c>
      <c r="J5195" s="5">
        <f t="shared" si="163"/>
        <v>261.8</v>
      </c>
    </row>
    <row r="5196" spans="1:10" x14ac:dyDescent="0.25">
      <c r="A5196" t="s">
        <v>132</v>
      </c>
      <c r="B5196" t="s">
        <v>133</v>
      </c>
      <c r="C5196">
        <v>4</v>
      </c>
      <c r="D5196">
        <v>16</v>
      </c>
      <c r="E5196" t="s">
        <v>30</v>
      </c>
      <c r="F5196" s="1" t="s">
        <v>148</v>
      </c>
      <c r="G5196" t="str">
        <f>VLOOKUP(A5196,Total!$A$1:$J$47,8,0)</f>
        <v>Upper: PU 100 | Sole: Rubber 100</v>
      </c>
      <c r="H5196" s="6">
        <f>VLOOKUP(A5196,Total!$A$1:$J$47,9,0)</f>
        <v>55</v>
      </c>
      <c r="I5196" s="5">
        <f t="shared" si="162"/>
        <v>65.45</v>
      </c>
      <c r="J5196" s="5">
        <f t="shared" si="163"/>
        <v>261.8</v>
      </c>
    </row>
    <row r="5197" spans="1:10" x14ac:dyDescent="0.25">
      <c r="A5197" t="s">
        <v>123</v>
      </c>
      <c r="B5197" t="s">
        <v>124</v>
      </c>
      <c r="C5197">
        <v>5</v>
      </c>
      <c r="D5197">
        <v>16</v>
      </c>
      <c r="E5197" t="s">
        <v>30</v>
      </c>
      <c r="F5197" s="1" t="s">
        <v>20</v>
      </c>
      <c r="G5197" t="str">
        <f>VLOOKUP(A5197,Total!$A$1:$J$47,8,0)</f>
        <v>Upper: Synthetic Materials Lining And Sock: Synthetic Materials Outer: Other Synthetic Materials</v>
      </c>
      <c r="H5197" s="6">
        <f>VLOOKUP(A5197,Total!$A$1:$J$47,9,0)</f>
        <v>35</v>
      </c>
      <c r="I5197" s="5">
        <f t="shared" si="162"/>
        <v>41.65</v>
      </c>
      <c r="J5197" s="5">
        <f t="shared" si="163"/>
        <v>208.25</v>
      </c>
    </row>
    <row r="5198" spans="1:10" x14ac:dyDescent="0.25">
      <c r="A5198" t="s">
        <v>123</v>
      </c>
      <c r="B5198" t="s">
        <v>124</v>
      </c>
      <c r="C5198">
        <v>5</v>
      </c>
      <c r="D5198">
        <v>16</v>
      </c>
      <c r="E5198" t="s">
        <v>30</v>
      </c>
      <c r="F5198" s="1" t="s">
        <v>20</v>
      </c>
      <c r="G5198" t="str">
        <f>VLOOKUP(A5198,Total!$A$1:$J$47,8,0)</f>
        <v>Upper: Synthetic Materials Lining And Sock: Synthetic Materials Outer: Other Synthetic Materials</v>
      </c>
      <c r="H5198" s="6">
        <f>VLOOKUP(A5198,Total!$A$1:$J$47,9,0)</f>
        <v>35</v>
      </c>
      <c r="I5198" s="5">
        <f t="shared" si="162"/>
        <v>41.65</v>
      </c>
      <c r="J5198" s="5">
        <f t="shared" si="163"/>
        <v>208.25</v>
      </c>
    </row>
    <row r="5199" spans="1:10" x14ac:dyDescent="0.25">
      <c r="A5199" t="s">
        <v>120</v>
      </c>
      <c r="B5199" t="s">
        <v>121</v>
      </c>
      <c r="C5199">
        <v>3</v>
      </c>
      <c r="D5199">
        <v>16</v>
      </c>
      <c r="E5199" t="s">
        <v>30</v>
      </c>
      <c r="F5199" s="1" t="s">
        <v>148</v>
      </c>
      <c r="G5199" t="str">
        <f>VLOOKUP(A5199,Total!$A$1:$J$47,8,0)</f>
        <v>Upper-100% Polyester  sock-100% polyurethane outsole-TPR</v>
      </c>
      <c r="H5199" s="6">
        <f>VLOOKUP(A5199,Total!$A$1:$J$47,9,0)</f>
        <v>35</v>
      </c>
      <c r="I5199" s="5">
        <f t="shared" si="162"/>
        <v>41.65</v>
      </c>
      <c r="J5199" s="5">
        <f t="shared" si="163"/>
        <v>124.94999999999999</v>
      </c>
    </row>
    <row r="5200" spans="1:10" x14ac:dyDescent="0.25">
      <c r="A5200" t="s">
        <v>120</v>
      </c>
      <c r="B5200" t="s">
        <v>121</v>
      </c>
      <c r="C5200">
        <v>3</v>
      </c>
      <c r="D5200">
        <v>16</v>
      </c>
      <c r="E5200" t="s">
        <v>30</v>
      </c>
      <c r="F5200" s="1" t="s">
        <v>20</v>
      </c>
      <c r="G5200" t="str">
        <f>VLOOKUP(A5200,Total!$A$1:$J$47,8,0)</f>
        <v>Upper-100% Polyester  sock-100% polyurethane outsole-TPR</v>
      </c>
      <c r="H5200" s="6">
        <f>VLOOKUP(A5200,Total!$A$1:$J$47,9,0)</f>
        <v>35</v>
      </c>
      <c r="I5200" s="5">
        <f t="shared" si="162"/>
        <v>41.65</v>
      </c>
      <c r="J5200" s="5">
        <f t="shared" si="163"/>
        <v>124.94999999999999</v>
      </c>
    </row>
    <row r="5201" spans="1:10" x14ac:dyDescent="0.25">
      <c r="A5201" t="s">
        <v>120</v>
      </c>
      <c r="B5201" t="s">
        <v>121</v>
      </c>
      <c r="C5201">
        <v>3</v>
      </c>
      <c r="D5201">
        <v>16</v>
      </c>
      <c r="E5201" t="s">
        <v>30</v>
      </c>
      <c r="F5201" s="1" t="s">
        <v>148</v>
      </c>
      <c r="G5201" t="str">
        <f>VLOOKUP(A5201,Total!$A$1:$J$47,8,0)</f>
        <v>Upper-100% Polyester  sock-100% polyurethane outsole-TPR</v>
      </c>
      <c r="H5201" s="6">
        <f>VLOOKUP(A5201,Total!$A$1:$J$47,9,0)</f>
        <v>35</v>
      </c>
      <c r="I5201" s="5">
        <f t="shared" si="162"/>
        <v>41.65</v>
      </c>
      <c r="J5201" s="5">
        <f t="shared" si="163"/>
        <v>124.94999999999999</v>
      </c>
    </row>
    <row r="5202" spans="1:10" x14ac:dyDescent="0.25">
      <c r="A5202" t="s">
        <v>85</v>
      </c>
      <c r="B5202" t="s">
        <v>86</v>
      </c>
      <c r="C5202">
        <v>8</v>
      </c>
      <c r="D5202">
        <v>16</v>
      </c>
      <c r="E5202" t="s">
        <v>30</v>
      </c>
      <c r="F5202" s="1" t="s">
        <v>147</v>
      </c>
      <c r="G5202" t="str">
        <f>VLOOKUP(A5202,Total!$A$1:$J$47,8,0)</f>
        <v>Upper: Polyester 100 | Sole: PVC 100</v>
      </c>
      <c r="H5202" s="6">
        <f>VLOOKUP(A5202,Total!$A$1:$J$47,9,0)</f>
        <v>50</v>
      </c>
      <c r="I5202" s="5">
        <f t="shared" si="162"/>
        <v>59.5</v>
      </c>
      <c r="J5202" s="5">
        <f t="shared" si="163"/>
        <v>476</v>
      </c>
    </row>
    <row r="5203" spans="1:10" x14ac:dyDescent="0.25">
      <c r="A5203" t="s">
        <v>120</v>
      </c>
      <c r="B5203" t="s">
        <v>121</v>
      </c>
      <c r="C5203">
        <v>3</v>
      </c>
      <c r="D5203">
        <v>16</v>
      </c>
      <c r="E5203" t="s">
        <v>30</v>
      </c>
      <c r="F5203" s="1" t="s">
        <v>22</v>
      </c>
      <c r="G5203" t="str">
        <f>VLOOKUP(A5203,Total!$A$1:$J$47,8,0)</f>
        <v>Upper-100% Polyester  sock-100% polyurethane outsole-TPR</v>
      </c>
      <c r="H5203" s="6">
        <f>VLOOKUP(A5203,Total!$A$1:$J$47,9,0)</f>
        <v>35</v>
      </c>
      <c r="I5203" s="5">
        <f t="shared" si="162"/>
        <v>41.65</v>
      </c>
      <c r="J5203" s="5">
        <f t="shared" si="163"/>
        <v>124.94999999999999</v>
      </c>
    </row>
    <row r="5204" spans="1:10" x14ac:dyDescent="0.25">
      <c r="A5204" t="s">
        <v>138</v>
      </c>
      <c r="B5204" t="s">
        <v>139</v>
      </c>
      <c r="C5204">
        <v>5</v>
      </c>
      <c r="D5204">
        <v>16</v>
      </c>
      <c r="E5204" t="s">
        <v>30</v>
      </c>
      <c r="F5204" s="1" t="s">
        <v>148</v>
      </c>
      <c r="G5204" t="str">
        <f>VLOOKUP(A5204,Total!$A$1:$J$47,8,0)</f>
        <v>Upper: PU 100 | Sole: Plastic 100</v>
      </c>
      <c r="H5204" s="6">
        <f>VLOOKUP(A5204,Total!$A$1:$J$47,9,0)</f>
        <v>38</v>
      </c>
      <c r="I5204" s="5">
        <f t="shared" si="162"/>
        <v>45.22</v>
      </c>
      <c r="J5204" s="5">
        <f t="shared" si="163"/>
        <v>226.1</v>
      </c>
    </row>
    <row r="5205" spans="1:10" x14ac:dyDescent="0.25">
      <c r="A5205" t="s">
        <v>138</v>
      </c>
      <c r="B5205" t="s">
        <v>139</v>
      </c>
      <c r="C5205">
        <v>5</v>
      </c>
      <c r="D5205">
        <v>16</v>
      </c>
      <c r="E5205" t="s">
        <v>30</v>
      </c>
      <c r="F5205" s="1" t="s">
        <v>147</v>
      </c>
      <c r="G5205" t="str">
        <f>VLOOKUP(A5205,Total!$A$1:$J$47,8,0)</f>
        <v>Upper: PU 100 | Sole: Plastic 100</v>
      </c>
      <c r="H5205" s="6">
        <f>VLOOKUP(A5205,Total!$A$1:$J$47,9,0)</f>
        <v>38</v>
      </c>
      <c r="I5205" s="5">
        <f t="shared" si="162"/>
        <v>45.22</v>
      </c>
      <c r="J5205" s="5">
        <f t="shared" si="163"/>
        <v>226.1</v>
      </c>
    </row>
    <row r="5206" spans="1:10" x14ac:dyDescent="0.25">
      <c r="A5206" t="s">
        <v>114</v>
      </c>
      <c r="B5206" t="s">
        <v>115</v>
      </c>
      <c r="C5206">
        <v>4</v>
      </c>
      <c r="D5206">
        <v>16</v>
      </c>
      <c r="E5206" t="s">
        <v>30</v>
      </c>
      <c r="F5206" s="1" t="s">
        <v>147</v>
      </c>
      <c r="G5206" t="str">
        <f>VLOOKUP(A5206,Total!$A$1:$J$47,8,0)</f>
        <v>Upper: PU 100 | Sole: Rubber 100</v>
      </c>
      <c r="H5206" s="6">
        <f>VLOOKUP(A5206,Total!$A$1:$J$47,9,0)</f>
        <v>60</v>
      </c>
      <c r="I5206" s="5">
        <f t="shared" si="162"/>
        <v>71.399999999999991</v>
      </c>
      <c r="J5206" s="5">
        <f t="shared" si="163"/>
        <v>285.59999999999997</v>
      </c>
    </row>
    <row r="5207" spans="1:10" x14ac:dyDescent="0.25">
      <c r="A5207" t="s">
        <v>120</v>
      </c>
      <c r="B5207" t="s">
        <v>121</v>
      </c>
      <c r="C5207">
        <v>3</v>
      </c>
      <c r="D5207">
        <v>16</v>
      </c>
      <c r="E5207" t="s">
        <v>30</v>
      </c>
      <c r="F5207" s="1" t="s">
        <v>148</v>
      </c>
      <c r="G5207" t="str">
        <f>VLOOKUP(A5207,Total!$A$1:$J$47,8,0)</f>
        <v>Upper-100% Polyester  sock-100% polyurethane outsole-TPR</v>
      </c>
      <c r="H5207" s="6">
        <f>VLOOKUP(A5207,Total!$A$1:$J$47,9,0)</f>
        <v>35</v>
      </c>
      <c r="I5207" s="5">
        <f t="shared" si="162"/>
        <v>41.65</v>
      </c>
      <c r="J5207" s="5">
        <f t="shared" si="163"/>
        <v>124.94999999999999</v>
      </c>
    </row>
    <row r="5208" spans="1:10" x14ac:dyDescent="0.25">
      <c r="A5208" t="s">
        <v>138</v>
      </c>
      <c r="B5208" t="s">
        <v>139</v>
      </c>
      <c r="C5208">
        <v>5</v>
      </c>
      <c r="D5208">
        <v>16</v>
      </c>
      <c r="E5208" t="s">
        <v>30</v>
      </c>
      <c r="F5208" s="1" t="s">
        <v>20</v>
      </c>
      <c r="G5208" t="str">
        <f>VLOOKUP(A5208,Total!$A$1:$J$47,8,0)</f>
        <v>Upper: PU 100 | Sole: Plastic 100</v>
      </c>
      <c r="H5208" s="6">
        <f>VLOOKUP(A5208,Total!$A$1:$J$47,9,0)</f>
        <v>38</v>
      </c>
      <c r="I5208" s="5">
        <f t="shared" si="162"/>
        <v>45.22</v>
      </c>
      <c r="J5208" s="5">
        <f t="shared" si="163"/>
        <v>226.1</v>
      </c>
    </row>
    <row r="5209" spans="1:10" x14ac:dyDescent="0.25">
      <c r="A5209" t="s">
        <v>138</v>
      </c>
      <c r="B5209" t="s">
        <v>139</v>
      </c>
      <c r="C5209">
        <v>5</v>
      </c>
      <c r="D5209">
        <v>16</v>
      </c>
      <c r="E5209" t="s">
        <v>30</v>
      </c>
      <c r="F5209" s="1" t="s">
        <v>147</v>
      </c>
      <c r="G5209" t="str">
        <f>VLOOKUP(A5209,Total!$A$1:$J$47,8,0)</f>
        <v>Upper: PU 100 | Sole: Plastic 100</v>
      </c>
      <c r="H5209" s="6">
        <f>VLOOKUP(A5209,Total!$A$1:$J$47,9,0)</f>
        <v>38</v>
      </c>
      <c r="I5209" s="5">
        <f t="shared" si="162"/>
        <v>45.22</v>
      </c>
      <c r="J5209" s="5">
        <f t="shared" si="163"/>
        <v>226.1</v>
      </c>
    </row>
    <row r="5210" spans="1:10" x14ac:dyDescent="0.25">
      <c r="A5210" t="s">
        <v>138</v>
      </c>
      <c r="B5210" t="s">
        <v>139</v>
      </c>
      <c r="C5210">
        <v>5</v>
      </c>
      <c r="D5210">
        <v>16</v>
      </c>
      <c r="E5210" t="s">
        <v>30</v>
      </c>
      <c r="F5210" s="1" t="s">
        <v>20</v>
      </c>
      <c r="G5210" t="str">
        <f>VLOOKUP(A5210,Total!$A$1:$J$47,8,0)</f>
        <v>Upper: PU 100 | Sole: Plastic 100</v>
      </c>
      <c r="H5210" s="6">
        <f>VLOOKUP(A5210,Total!$A$1:$J$47,9,0)</f>
        <v>38</v>
      </c>
      <c r="I5210" s="5">
        <f t="shared" si="162"/>
        <v>45.22</v>
      </c>
      <c r="J5210" s="5">
        <f t="shared" si="163"/>
        <v>226.1</v>
      </c>
    </row>
    <row r="5211" spans="1:10" x14ac:dyDescent="0.25">
      <c r="A5211" t="s">
        <v>120</v>
      </c>
      <c r="B5211" t="s">
        <v>121</v>
      </c>
      <c r="C5211">
        <v>4</v>
      </c>
      <c r="D5211">
        <v>16</v>
      </c>
      <c r="E5211" t="s">
        <v>30</v>
      </c>
      <c r="F5211" s="1" t="s">
        <v>20</v>
      </c>
      <c r="G5211" t="str">
        <f>VLOOKUP(A5211,Total!$A$1:$J$47,8,0)</f>
        <v>Upper-100% Polyester  sock-100% polyurethane outsole-TPR</v>
      </c>
      <c r="H5211" s="6">
        <f>VLOOKUP(A5211,Total!$A$1:$J$47,9,0)</f>
        <v>35</v>
      </c>
      <c r="I5211" s="5">
        <f t="shared" si="162"/>
        <v>41.65</v>
      </c>
      <c r="J5211" s="5">
        <f t="shared" si="163"/>
        <v>166.6</v>
      </c>
    </row>
    <row r="5212" spans="1:10" x14ac:dyDescent="0.25">
      <c r="A5212" t="s">
        <v>120</v>
      </c>
      <c r="B5212" t="s">
        <v>121</v>
      </c>
      <c r="C5212">
        <v>3</v>
      </c>
      <c r="D5212">
        <v>16</v>
      </c>
      <c r="E5212" t="s">
        <v>30</v>
      </c>
      <c r="F5212" s="1" t="s">
        <v>148</v>
      </c>
      <c r="G5212" t="str">
        <f>VLOOKUP(A5212,Total!$A$1:$J$47,8,0)</f>
        <v>Upper-100% Polyester  sock-100% polyurethane outsole-TPR</v>
      </c>
      <c r="H5212" s="6">
        <f>VLOOKUP(A5212,Total!$A$1:$J$47,9,0)</f>
        <v>35</v>
      </c>
      <c r="I5212" s="5">
        <f t="shared" si="162"/>
        <v>41.65</v>
      </c>
      <c r="J5212" s="5">
        <f t="shared" si="163"/>
        <v>124.94999999999999</v>
      </c>
    </row>
    <row r="5213" spans="1:10" x14ac:dyDescent="0.25">
      <c r="A5213" t="s">
        <v>120</v>
      </c>
      <c r="B5213" t="s">
        <v>121</v>
      </c>
      <c r="C5213">
        <v>3</v>
      </c>
      <c r="D5213">
        <v>16</v>
      </c>
      <c r="E5213" t="s">
        <v>30</v>
      </c>
      <c r="F5213" s="1" t="s">
        <v>148</v>
      </c>
      <c r="G5213" t="str">
        <f>VLOOKUP(A5213,Total!$A$1:$J$47,8,0)</f>
        <v>Upper-100% Polyester  sock-100% polyurethane outsole-TPR</v>
      </c>
      <c r="H5213" s="6">
        <f>VLOOKUP(A5213,Total!$A$1:$J$47,9,0)</f>
        <v>35</v>
      </c>
      <c r="I5213" s="5">
        <f t="shared" si="162"/>
        <v>41.65</v>
      </c>
      <c r="J5213" s="5">
        <f t="shared" si="163"/>
        <v>124.94999999999999</v>
      </c>
    </row>
    <row r="5214" spans="1:10" x14ac:dyDescent="0.25">
      <c r="A5214" t="s">
        <v>120</v>
      </c>
      <c r="B5214" t="s">
        <v>121</v>
      </c>
      <c r="C5214">
        <v>4</v>
      </c>
      <c r="D5214">
        <v>16</v>
      </c>
      <c r="E5214" t="s">
        <v>30</v>
      </c>
      <c r="F5214" s="1" t="s">
        <v>14</v>
      </c>
      <c r="G5214" t="str">
        <f>VLOOKUP(A5214,Total!$A$1:$J$47,8,0)</f>
        <v>Upper-100% Polyester  sock-100% polyurethane outsole-TPR</v>
      </c>
      <c r="H5214" s="6">
        <f>VLOOKUP(A5214,Total!$A$1:$J$47,9,0)</f>
        <v>35</v>
      </c>
      <c r="I5214" s="5">
        <f t="shared" si="162"/>
        <v>41.65</v>
      </c>
      <c r="J5214" s="5">
        <f t="shared" si="163"/>
        <v>166.6</v>
      </c>
    </row>
    <row r="5215" spans="1:10" x14ac:dyDescent="0.25">
      <c r="A5215" t="s">
        <v>123</v>
      </c>
      <c r="B5215" t="s">
        <v>124</v>
      </c>
      <c r="C5215">
        <v>4</v>
      </c>
      <c r="D5215">
        <v>16</v>
      </c>
      <c r="E5215" t="s">
        <v>30</v>
      </c>
      <c r="F5215" s="1" t="s">
        <v>14</v>
      </c>
      <c r="G5215" t="str">
        <f>VLOOKUP(A5215,Total!$A$1:$J$47,8,0)</f>
        <v>Upper: Synthetic Materials Lining And Sock: Synthetic Materials Outer: Other Synthetic Materials</v>
      </c>
      <c r="H5215" s="6">
        <f>VLOOKUP(A5215,Total!$A$1:$J$47,9,0)</f>
        <v>35</v>
      </c>
      <c r="I5215" s="5">
        <f t="shared" si="162"/>
        <v>41.65</v>
      </c>
      <c r="J5215" s="5">
        <f t="shared" si="163"/>
        <v>166.6</v>
      </c>
    </row>
    <row r="5216" spans="1:10" x14ac:dyDescent="0.25">
      <c r="A5216" t="s">
        <v>120</v>
      </c>
      <c r="B5216" t="s">
        <v>121</v>
      </c>
      <c r="C5216">
        <v>4</v>
      </c>
      <c r="D5216">
        <v>16</v>
      </c>
      <c r="E5216" t="s">
        <v>30</v>
      </c>
      <c r="F5216" s="1" t="s">
        <v>22</v>
      </c>
      <c r="G5216" t="str">
        <f>VLOOKUP(A5216,Total!$A$1:$J$47,8,0)</f>
        <v>Upper-100% Polyester  sock-100% polyurethane outsole-TPR</v>
      </c>
      <c r="H5216" s="6">
        <f>VLOOKUP(A5216,Total!$A$1:$J$47,9,0)</f>
        <v>35</v>
      </c>
      <c r="I5216" s="5">
        <f t="shared" si="162"/>
        <v>41.65</v>
      </c>
      <c r="J5216" s="5">
        <f t="shared" si="163"/>
        <v>166.6</v>
      </c>
    </row>
    <row r="5217" spans="1:10" x14ac:dyDescent="0.25">
      <c r="A5217" t="s">
        <v>87</v>
      </c>
      <c r="B5217" t="s">
        <v>88</v>
      </c>
      <c r="C5217">
        <v>10</v>
      </c>
      <c r="D5217">
        <v>17</v>
      </c>
      <c r="E5217" t="s">
        <v>30</v>
      </c>
      <c r="F5217" s="1" t="s">
        <v>147</v>
      </c>
      <c r="G5217" t="str">
        <f>VLOOKUP(A5217,Total!$A$1:$J$47,8,0)</f>
        <v>Upper: Polyester 100 | Sole: PVC 100</v>
      </c>
      <c r="H5217" s="6">
        <f>VLOOKUP(A5217,Total!$A$1:$J$47,9,0)</f>
        <v>36</v>
      </c>
      <c r="I5217" s="5">
        <f t="shared" si="162"/>
        <v>42.839999999999996</v>
      </c>
      <c r="J5217" s="5">
        <f t="shared" si="163"/>
        <v>428.4</v>
      </c>
    </row>
    <row r="5218" spans="1:10" x14ac:dyDescent="0.25">
      <c r="A5218" t="s">
        <v>132</v>
      </c>
      <c r="B5218" t="s">
        <v>133</v>
      </c>
      <c r="C5218">
        <v>4</v>
      </c>
      <c r="D5218">
        <v>17</v>
      </c>
      <c r="E5218" t="s">
        <v>30</v>
      </c>
      <c r="F5218" s="1" t="s">
        <v>20</v>
      </c>
      <c r="G5218" t="str">
        <f>VLOOKUP(A5218,Total!$A$1:$J$47,8,0)</f>
        <v>Upper: PU 100 | Sole: Rubber 100</v>
      </c>
      <c r="H5218" s="6">
        <f>VLOOKUP(A5218,Total!$A$1:$J$47,9,0)</f>
        <v>55</v>
      </c>
      <c r="I5218" s="5">
        <f t="shared" si="162"/>
        <v>65.45</v>
      </c>
      <c r="J5218" s="5">
        <f t="shared" si="163"/>
        <v>261.8</v>
      </c>
    </row>
    <row r="5219" spans="1:10" x14ac:dyDescent="0.25">
      <c r="A5219" t="s">
        <v>94</v>
      </c>
      <c r="B5219" t="s">
        <v>95</v>
      </c>
      <c r="C5219">
        <v>8</v>
      </c>
      <c r="D5219">
        <v>17</v>
      </c>
      <c r="E5219" t="s">
        <v>30</v>
      </c>
      <c r="F5219" s="1" t="s">
        <v>148</v>
      </c>
      <c r="G5219" t="str">
        <f>VLOOKUP(A5219,Total!$A$1:$J$47,8,0)</f>
        <v>Upper: PU 100 | Sole: Rubber 100</v>
      </c>
      <c r="H5219" s="6">
        <f>VLOOKUP(A5219,Total!$A$1:$J$47,9,0)</f>
        <v>50</v>
      </c>
      <c r="I5219" s="5">
        <f t="shared" si="162"/>
        <v>59.5</v>
      </c>
      <c r="J5219" s="5">
        <f t="shared" si="163"/>
        <v>476</v>
      </c>
    </row>
    <row r="5220" spans="1:10" x14ac:dyDescent="0.25">
      <c r="A5220" t="s">
        <v>85</v>
      </c>
      <c r="B5220" t="s">
        <v>86</v>
      </c>
      <c r="C5220">
        <v>8</v>
      </c>
      <c r="D5220">
        <v>17</v>
      </c>
      <c r="E5220" t="s">
        <v>30</v>
      </c>
      <c r="F5220" s="1" t="s">
        <v>148</v>
      </c>
      <c r="G5220" t="str">
        <f>VLOOKUP(A5220,Total!$A$1:$J$47,8,0)</f>
        <v>Upper: Polyester 100 | Sole: PVC 100</v>
      </c>
      <c r="H5220" s="6">
        <f>VLOOKUP(A5220,Total!$A$1:$J$47,9,0)</f>
        <v>50</v>
      </c>
      <c r="I5220" s="5">
        <f t="shared" si="162"/>
        <v>59.5</v>
      </c>
      <c r="J5220" s="5">
        <f t="shared" si="163"/>
        <v>476</v>
      </c>
    </row>
    <row r="5221" spans="1:10" x14ac:dyDescent="0.25">
      <c r="A5221" t="s">
        <v>87</v>
      </c>
      <c r="B5221" t="s">
        <v>88</v>
      </c>
      <c r="C5221">
        <v>10</v>
      </c>
      <c r="D5221">
        <v>17</v>
      </c>
      <c r="E5221" t="s">
        <v>30</v>
      </c>
      <c r="F5221" s="1" t="s">
        <v>147</v>
      </c>
      <c r="G5221" t="str">
        <f>VLOOKUP(A5221,Total!$A$1:$J$47,8,0)</f>
        <v>Upper: Polyester 100 | Sole: PVC 100</v>
      </c>
      <c r="H5221" s="6">
        <f>VLOOKUP(A5221,Total!$A$1:$J$47,9,0)</f>
        <v>36</v>
      </c>
      <c r="I5221" s="5">
        <f t="shared" si="162"/>
        <v>42.839999999999996</v>
      </c>
      <c r="J5221" s="5">
        <f t="shared" si="163"/>
        <v>428.4</v>
      </c>
    </row>
    <row r="5222" spans="1:10" x14ac:dyDescent="0.25">
      <c r="A5222" t="s">
        <v>132</v>
      </c>
      <c r="B5222" t="s">
        <v>133</v>
      </c>
      <c r="C5222">
        <v>4</v>
      </c>
      <c r="D5222">
        <v>17</v>
      </c>
      <c r="E5222" t="s">
        <v>30</v>
      </c>
      <c r="F5222" s="1" t="s">
        <v>14</v>
      </c>
      <c r="G5222" t="str">
        <f>VLOOKUP(A5222,Total!$A$1:$J$47,8,0)</f>
        <v>Upper: PU 100 | Sole: Rubber 100</v>
      </c>
      <c r="H5222" s="6">
        <f>VLOOKUP(A5222,Total!$A$1:$J$47,9,0)</f>
        <v>55</v>
      </c>
      <c r="I5222" s="5">
        <f t="shared" si="162"/>
        <v>65.45</v>
      </c>
      <c r="J5222" s="5">
        <f t="shared" si="163"/>
        <v>261.8</v>
      </c>
    </row>
    <row r="5223" spans="1:10" x14ac:dyDescent="0.25">
      <c r="A5223" t="s">
        <v>99</v>
      </c>
      <c r="B5223" t="s">
        <v>100</v>
      </c>
      <c r="C5223">
        <v>12</v>
      </c>
      <c r="D5223">
        <v>17</v>
      </c>
      <c r="E5223" t="s">
        <v>30</v>
      </c>
      <c r="F5223" s="1" t="s">
        <v>22</v>
      </c>
      <c r="G5223" t="str">
        <f>VLOOKUP(A5223,Total!$A$1:$J$47,8,0)</f>
        <v>Upper: Satin 100 | Sole: Rubber 100</v>
      </c>
      <c r="H5223" s="6">
        <f>VLOOKUP(A5223,Total!$A$1:$J$47,9,0)</f>
        <v>30</v>
      </c>
      <c r="I5223" s="5">
        <f t="shared" si="162"/>
        <v>35.699999999999996</v>
      </c>
      <c r="J5223" s="5">
        <f t="shared" si="163"/>
        <v>428.4</v>
      </c>
    </row>
    <row r="5224" spans="1:10" x14ac:dyDescent="0.25">
      <c r="A5224" t="s">
        <v>94</v>
      </c>
      <c r="B5224" t="s">
        <v>95</v>
      </c>
      <c r="C5224">
        <v>8</v>
      </c>
      <c r="D5224">
        <v>17</v>
      </c>
      <c r="E5224" t="s">
        <v>30</v>
      </c>
      <c r="F5224" s="1" t="s">
        <v>20</v>
      </c>
      <c r="G5224" t="str">
        <f>VLOOKUP(A5224,Total!$A$1:$J$47,8,0)</f>
        <v>Upper: PU 100 | Sole: Rubber 100</v>
      </c>
      <c r="H5224" s="6">
        <f>VLOOKUP(A5224,Total!$A$1:$J$47,9,0)</f>
        <v>50</v>
      </c>
      <c r="I5224" s="5">
        <f t="shared" si="162"/>
        <v>59.5</v>
      </c>
      <c r="J5224" s="5">
        <f t="shared" si="163"/>
        <v>476</v>
      </c>
    </row>
    <row r="5225" spans="1:10" x14ac:dyDescent="0.25">
      <c r="A5225" t="s">
        <v>63</v>
      </c>
      <c r="B5225" t="s">
        <v>64</v>
      </c>
      <c r="C5225">
        <v>4</v>
      </c>
      <c r="D5225">
        <v>17</v>
      </c>
      <c r="E5225" t="s">
        <v>30</v>
      </c>
      <c r="F5225" s="1" t="s">
        <v>20</v>
      </c>
      <c r="G5225" t="str">
        <f>VLOOKUP(A5225,Total!$A$1:$J$47,8,0)</f>
        <v>Upper: Synthetic Leather Materials Lining And Sock: Synthetic Materials Outer: Other Synthetic Mater</v>
      </c>
      <c r="H5225" s="6">
        <f>VLOOKUP(A5225,Total!$A$1:$J$47,9,0)</f>
        <v>55</v>
      </c>
      <c r="I5225" s="5">
        <f t="shared" si="162"/>
        <v>65.45</v>
      </c>
      <c r="J5225" s="5">
        <f t="shared" si="163"/>
        <v>261.8</v>
      </c>
    </row>
    <row r="5226" spans="1:10" x14ac:dyDescent="0.25">
      <c r="A5226" t="s">
        <v>132</v>
      </c>
      <c r="B5226" t="s">
        <v>133</v>
      </c>
      <c r="C5226">
        <v>4</v>
      </c>
      <c r="D5226">
        <v>17</v>
      </c>
      <c r="E5226" t="s">
        <v>30</v>
      </c>
      <c r="F5226" s="1" t="s">
        <v>20</v>
      </c>
      <c r="G5226" t="str">
        <f>VLOOKUP(A5226,Total!$A$1:$J$47,8,0)</f>
        <v>Upper: PU 100 | Sole: Rubber 100</v>
      </c>
      <c r="H5226" s="6">
        <f>VLOOKUP(A5226,Total!$A$1:$J$47,9,0)</f>
        <v>55</v>
      </c>
      <c r="I5226" s="5">
        <f t="shared" si="162"/>
        <v>65.45</v>
      </c>
      <c r="J5226" s="5">
        <f t="shared" si="163"/>
        <v>261.8</v>
      </c>
    </row>
    <row r="5227" spans="1:10" x14ac:dyDescent="0.25">
      <c r="A5227" t="s">
        <v>110</v>
      </c>
      <c r="B5227" t="s">
        <v>111</v>
      </c>
      <c r="C5227">
        <v>9</v>
      </c>
      <c r="D5227">
        <v>17</v>
      </c>
      <c r="E5227" t="s">
        <v>30</v>
      </c>
      <c r="F5227" s="1" t="s">
        <v>148</v>
      </c>
      <c r="G5227" t="str">
        <f>VLOOKUP(A5227,Total!$A$1:$J$47,8,0)</f>
        <v>Upper: Satin 100 | Sole: Rubber 100</v>
      </c>
      <c r="H5227" s="6">
        <f>VLOOKUP(A5227,Total!$A$1:$J$47,9,0)</f>
        <v>35</v>
      </c>
      <c r="I5227" s="5">
        <f t="shared" si="162"/>
        <v>41.65</v>
      </c>
      <c r="J5227" s="5">
        <f t="shared" si="163"/>
        <v>374.84999999999997</v>
      </c>
    </row>
    <row r="5228" spans="1:10" x14ac:dyDescent="0.25">
      <c r="A5228" t="s">
        <v>94</v>
      </c>
      <c r="B5228" t="s">
        <v>95</v>
      </c>
      <c r="C5228">
        <v>7</v>
      </c>
      <c r="D5228">
        <v>17</v>
      </c>
      <c r="E5228" t="s">
        <v>30</v>
      </c>
      <c r="F5228" s="1" t="s">
        <v>148</v>
      </c>
      <c r="G5228" t="str">
        <f>VLOOKUP(A5228,Total!$A$1:$J$47,8,0)</f>
        <v>Upper: PU 100 | Sole: Rubber 100</v>
      </c>
      <c r="H5228" s="6">
        <f>VLOOKUP(A5228,Total!$A$1:$J$47,9,0)</f>
        <v>50</v>
      </c>
      <c r="I5228" s="5">
        <f t="shared" si="162"/>
        <v>59.5</v>
      </c>
      <c r="J5228" s="5">
        <f t="shared" si="163"/>
        <v>416.5</v>
      </c>
    </row>
    <row r="5229" spans="1:10" x14ac:dyDescent="0.25">
      <c r="A5229" t="s">
        <v>94</v>
      </c>
      <c r="B5229" t="s">
        <v>95</v>
      </c>
      <c r="C5229">
        <v>7</v>
      </c>
      <c r="D5229">
        <v>17</v>
      </c>
      <c r="E5229" t="s">
        <v>30</v>
      </c>
      <c r="F5229" s="1" t="s">
        <v>14</v>
      </c>
      <c r="G5229" t="str">
        <f>VLOOKUP(A5229,Total!$A$1:$J$47,8,0)</f>
        <v>Upper: PU 100 | Sole: Rubber 100</v>
      </c>
      <c r="H5229" s="6">
        <f>VLOOKUP(A5229,Total!$A$1:$J$47,9,0)</f>
        <v>50</v>
      </c>
      <c r="I5229" s="5">
        <f t="shared" si="162"/>
        <v>59.5</v>
      </c>
      <c r="J5229" s="5">
        <f t="shared" si="163"/>
        <v>416.5</v>
      </c>
    </row>
    <row r="5230" spans="1:10" x14ac:dyDescent="0.25">
      <c r="A5230" t="s">
        <v>94</v>
      </c>
      <c r="B5230" t="s">
        <v>95</v>
      </c>
      <c r="C5230">
        <v>7</v>
      </c>
      <c r="D5230">
        <v>17</v>
      </c>
      <c r="E5230" t="s">
        <v>30</v>
      </c>
      <c r="F5230" s="1" t="s">
        <v>20</v>
      </c>
      <c r="G5230" t="str">
        <f>VLOOKUP(A5230,Total!$A$1:$J$47,8,0)</f>
        <v>Upper: PU 100 | Sole: Rubber 100</v>
      </c>
      <c r="H5230" s="6">
        <f>VLOOKUP(A5230,Total!$A$1:$J$47,9,0)</f>
        <v>50</v>
      </c>
      <c r="I5230" s="5">
        <f t="shared" si="162"/>
        <v>59.5</v>
      </c>
      <c r="J5230" s="5">
        <f t="shared" si="163"/>
        <v>416.5</v>
      </c>
    </row>
    <row r="5231" spans="1:10" x14ac:dyDescent="0.25">
      <c r="A5231" t="s">
        <v>130</v>
      </c>
      <c r="B5231" t="s">
        <v>131</v>
      </c>
      <c r="C5231">
        <v>10</v>
      </c>
      <c r="D5231">
        <v>17</v>
      </c>
      <c r="E5231" t="s">
        <v>30</v>
      </c>
      <c r="F5231" s="1" t="s">
        <v>147</v>
      </c>
      <c r="G5231" t="str">
        <f>VLOOKUP(A5231,Total!$A$1:$J$47,8,0)</f>
        <v>Upper: PU 100 | Sole: Rubber 100</v>
      </c>
      <c r="H5231" s="6">
        <f>VLOOKUP(A5231,Total!$A$1:$J$47,9,0)</f>
        <v>30</v>
      </c>
      <c r="I5231" s="5">
        <f t="shared" si="162"/>
        <v>35.699999999999996</v>
      </c>
      <c r="J5231" s="5">
        <f t="shared" si="163"/>
        <v>356.99999999999994</v>
      </c>
    </row>
    <row r="5232" spans="1:10" x14ac:dyDescent="0.25">
      <c r="A5232" t="s">
        <v>110</v>
      </c>
      <c r="B5232" t="s">
        <v>111</v>
      </c>
      <c r="C5232">
        <v>9</v>
      </c>
      <c r="D5232">
        <v>17</v>
      </c>
      <c r="E5232" t="s">
        <v>30</v>
      </c>
      <c r="F5232" s="1" t="s">
        <v>147</v>
      </c>
      <c r="G5232" t="str">
        <f>VLOOKUP(A5232,Total!$A$1:$J$47,8,0)</f>
        <v>Upper: Satin 100 | Sole: Rubber 100</v>
      </c>
      <c r="H5232" s="6">
        <f>VLOOKUP(A5232,Total!$A$1:$J$47,9,0)</f>
        <v>35</v>
      </c>
      <c r="I5232" s="5">
        <f t="shared" si="162"/>
        <v>41.65</v>
      </c>
      <c r="J5232" s="5">
        <f t="shared" si="163"/>
        <v>374.84999999999997</v>
      </c>
    </row>
    <row r="5233" spans="1:10" x14ac:dyDescent="0.25">
      <c r="A5233" t="s">
        <v>123</v>
      </c>
      <c r="B5233" t="s">
        <v>124</v>
      </c>
      <c r="C5233">
        <v>4</v>
      </c>
      <c r="D5233">
        <v>17</v>
      </c>
      <c r="E5233" t="s">
        <v>30</v>
      </c>
      <c r="F5233" s="1" t="s">
        <v>147</v>
      </c>
      <c r="G5233" t="str">
        <f>VLOOKUP(A5233,Total!$A$1:$J$47,8,0)</f>
        <v>Upper: Synthetic Materials Lining And Sock: Synthetic Materials Outer: Other Synthetic Materials</v>
      </c>
      <c r="H5233" s="6">
        <f>VLOOKUP(A5233,Total!$A$1:$J$47,9,0)</f>
        <v>35</v>
      </c>
      <c r="I5233" s="5">
        <f t="shared" si="162"/>
        <v>41.65</v>
      </c>
      <c r="J5233" s="5">
        <f t="shared" si="163"/>
        <v>166.6</v>
      </c>
    </row>
    <row r="5234" spans="1:10" x14ac:dyDescent="0.25">
      <c r="A5234" t="s">
        <v>123</v>
      </c>
      <c r="B5234" t="s">
        <v>124</v>
      </c>
      <c r="C5234">
        <v>8</v>
      </c>
      <c r="D5234">
        <v>17</v>
      </c>
      <c r="E5234" t="s">
        <v>30</v>
      </c>
      <c r="F5234" s="1" t="s">
        <v>20</v>
      </c>
      <c r="G5234" t="str">
        <f>VLOOKUP(A5234,Total!$A$1:$J$47,8,0)</f>
        <v>Upper: Synthetic Materials Lining And Sock: Synthetic Materials Outer: Other Synthetic Materials</v>
      </c>
      <c r="H5234" s="6">
        <f>VLOOKUP(A5234,Total!$A$1:$J$47,9,0)</f>
        <v>35</v>
      </c>
      <c r="I5234" s="5">
        <f t="shared" si="162"/>
        <v>41.65</v>
      </c>
      <c r="J5234" s="5">
        <f t="shared" si="163"/>
        <v>333.2</v>
      </c>
    </row>
    <row r="5235" spans="1:10" x14ac:dyDescent="0.25">
      <c r="A5235" t="s">
        <v>87</v>
      </c>
      <c r="B5235" t="s">
        <v>88</v>
      </c>
      <c r="C5235">
        <v>10</v>
      </c>
      <c r="D5235">
        <v>17</v>
      </c>
      <c r="E5235" t="s">
        <v>30</v>
      </c>
      <c r="F5235" s="1" t="s">
        <v>14</v>
      </c>
      <c r="G5235" t="str">
        <f>VLOOKUP(A5235,Total!$A$1:$J$47,8,0)</f>
        <v>Upper: Polyester 100 | Sole: PVC 100</v>
      </c>
      <c r="H5235" s="6">
        <f>VLOOKUP(A5235,Total!$A$1:$J$47,9,0)</f>
        <v>36</v>
      </c>
      <c r="I5235" s="5">
        <f t="shared" si="162"/>
        <v>42.839999999999996</v>
      </c>
      <c r="J5235" s="5">
        <f t="shared" si="163"/>
        <v>428.4</v>
      </c>
    </row>
    <row r="5236" spans="1:10" x14ac:dyDescent="0.25">
      <c r="A5236" t="s">
        <v>72</v>
      </c>
      <c r="B5236" t="s">
        <v>73</v>
      </c>
      <c r="C5236">
        <v>14</v>
      </c>
      <c r="D5236">
        <v>17</v>
      </c>
      <c r="E5236" t="s">
        <v>30</v>
      </c>
      <c r="F5236" s="1" t="s">
        <v>31</v>
      </c>
      <c r="G5236" t="str">
        <f>VLOOKUP(A5236,Total!$A$1:$J$47,8,0)</f>
        <v>Upper: 100% PU Sole: 100% TPR</v>
      </c>
      <c r="H5236" s="6">
        <f>VLOOKUP(A5236,Total!$A$1:$J$47,9,0)</f>
        <v>22</v>
      </c>
      <c r="I5236" s="5">
        <f t="shared" si="162"/>
        <v>26.18</v>
      </c>
      <c r="J5236" s="5">
        <f t="shared" si="163"/>
        <v>366.52</v>
      </c>
    </row>
    <row r="5237" spans="1:10" x14ac:dyDescent="0.25">
      <c r="A5237" t="s">
        <v>72</v>
      </c>
      <c r="B5237" t="s">
        <v>73</v>
      </c>
      <c r="C5237">
        <v>14</v>
      </c>
      <c r="D5237">
        <v>17</v>
      </c>
      <c r="E5237" t="s">
        <v>30</v>
      </c>
      <c r="F5237" s="1" t="s">
        <v>31</v>
      </c>
      <c r="G5237" t="str">
        <f>VLOOKUP(A5237,Total!$A$1:$J$47,8,0)</f>
        <v>Upper: 100% PU Sole: 100% TPR</v>
      </c>
      <c r="H5237" s="6">
        <f>VLOOKUP(A5237,Total!$A$1:$J$47,9,0)</f>
        <v>22</v>
      </c>
      <c r="I5237" s="5">
        <f t="shared" si="162"/>
        <v>26.18</v>
      </c>
      <c r="J5237" s="5">
        <f t="shared" si="163"/>
        <v>366.52</v>
      </c>
    </row>
    <row r="5238" spans="1:10" x14ac:dyDescent="0.25">
      <c r="A5238" t="s">
        <v>87</v>
      </c>
      <c r="B5238" t="s">
        <v>88</v>
      </c>
      <c r="C5238">
        <v>10</v>
      </c>
      <c r="D5238">
        <v>17</v>
      </c>
      <c r="E5238" t="s">
        <v>30</v>
      </c>
      <c r="F5238" s="1" t="s">
        <v>147</v>
      </c>
      <c r="G5238" t="str">
        <f>VLOOKUP(A5238,Total!$A$1:$J$47,8,0)</f>
        <v>Upper: Polyester 100 | Sole: PVC 100</v>
      </c>
      <c r="H5238" s="6">
        <f>VLOOKUP(A5238,Total!$A$1:$J$47,9,0)</f>
        <v>36</v>
      </c>
      <c r="I5238" s="5">
        <f t="shared" si="162"/>
        <v>42.839999999999996</v>
      </c>
      <c r="J5238" s="5">
        <f t="shared" si="163"/>
        <v>428.4</v>
      </c>
    </row>
    <row r="5239" spans="1:10" x14ac:dyDescent="0.25">
      <c r="A5239" t="s">
        <v>110</v>
      </c>
      <c r="B5239" t="s">
        <v>111</v>
      </c>
      <c r="C5239">
        <v>9</v>
      </c>
      <c r="D5239">
        <v>17</v>
      </c>
      <c r="E5239" t="s">
        <v>30</v>
      </c>
      <c r="F5239" s="1" t="s">
        <v>20</v>
      </c>
      <c r="G5239" t="str">
        <f>VLOOKUP(A5239,Total!$A$1:$J$47,8,0)</f>
        <v>Upper: Satin 100 | Sole: Rubber 100</v>
      </c>
      <c r="H5239" s="6">
        <f>VLOOKUP(A5239,Total!$A$1:$J$47,9,0)</f>
        <v>35</v>
      </c>
      <c r="I5239" s="5">
        <f t="shared" si="162"/>
        <v>41.65</v>
      </c>
      <c r="J5239" s="5">
        <f t="shared" si="163"/>
        <v>374.84999999999997</v>
      </c>
    </row>
    <row r="5240" spans="1:10" x14ac:dyDescent="0.25">
      <c r="A5240" t="s">
        <v>123</v>
      </c>
      <c r="B5240" t="s">
        <v>124</v>
      </c>
      <c r="C5240">
        <v>5</v>
      </c>
      <c r="D5240">
        <v>17</v>
      </c>
      <c r="E5240" t="s">
        <v>30</v>
      </c>
      <c r="F5240" s="1" t="s">
        <v>22</v>
      </c>
      <c r="G5240" t="str">
        <f>VLOOKUP(A5240,Total!$A$1:$J$47,8,0)</f>
        <v>Upper: Synthetic Materials Lining And Sock: Synthetic Materials Outer: Other Synthetic Materials</v>
      </c>
      <c r="H5240" s="6">
        <f>VLOOKUP(A5240,Total!$A$1:$J$47,9,0)</f>
        <v>35</v>
      </c>
      <c r="I5240" s="5">
        <f t="shared" si="162"/>
        <v>41.65</v>
      </c>
      <c r="J5240" s="5">
        <f t="shared" si="163"/>
        <v>208.25</v>
      </c>
    </row>
    <row r="5241" spans="1:10" x14ac:dyDescent="0.25">
      <c r="A5241" t="s">
        <v>120</v>
      </c>
      <c r="B5241" t="s">
        <v>121</v>
      </c>
      <c r="C5241">
        <v>4</v>
      </c>
      <c r="D5241">
        <v>18</v>
      </c>
      <c r="E5241" t="s">
        <v>30</v>
      </c>
      <c r="F5241" s="1" t="s">
        <v>22</v>
      </c>
      <c r="G5241" t="str">
        <f>VLOOKUP(A5241,Total!$A$1:$J$47,8,0)</f>
        <v>Upper-100% Polyester  sock-100% polyurethane outsole-TPR</v>
      </c>
      <c r="H5241" s="6">
        <f>VLOOKUP(A5241,Total!$A$1:$J$47,9,0)</f>
        <v>35</v>
      </c>
      <c r="I5241" s="5">
        <f t="shared" si="162"/>
        <v>41.65</v>
      </c>
      <c r="J5241" s="5">
        <f t="shared" si="163"/>
        <v>166.6</v>
      </c>
    </row>
    <row r="5242" spans="1:10" x14ac:dyDescent="0.25">
      <c r="A5242" t="s">
        <v>138</v>
      </c>
      <c r="B5242" t="s">
        <v>139</v>
      </c>
      <c r="C5242">
        <v>5</v>
      </c>
      <c r="D5242">
        <v>18</v>
      </c>
      <c r="E5242" t="s">
        <v>30</v>
      </c>
      <c r="F5242" s="1" t="s">
        <v>20</v>
      </c>
      <c r="G5242" t="str">
        <f>VLOOKUP(A5242,Total!$A$1:$J$47,8,0)</f>
        <v>Upper: PU 100 | Sole: Plastic 100</v>
      </c>
      <c r="H5242" s="6">
        <f>VLOOKUP(A5242,Total!$A$1:$J$47,9,0)</f>
        <v>38</v>
      </c>
      <c r="I5242" s="5">
        <f t="shared" si="162"/>
        <v>45.22</v>
      </c>
      <c r="J5242" s="5">
        <f t="shared" si="163"/>
        <v>226.1</v>
      </c>
    </row>
    <row r="5243" spans="1:10" x14ac:dyDescent="0.25">
      <c r="A5243" t="s">
        <v>138</v>
      </c>
      <c r="B5243" t="s">
        <v>139</v>
      </c>
      <c r="C5243">
        <v>4</v>
      </c>
      <c r="D5243">
        <v>18</v>
      </c>
      <c r="E5243" t="s">
        <v>30</v>
      </c>
      <c r="F5243" s="1" t="s">
        <v>31</v>
      </c>
      <c r="G5243" t="str">
        <f>VLOOKUP(A5243,Total!$A$1:$J$47,8,0)</f>
        <v>Upper: PU 100 | Sole: Plastic 100</v>
      </c>
      <c r="H5243" s="6">
        <f>VLOOKUP(A5243,Total!$A$1:$J$47,9,0)</f>
        <v>38</v>
      </c>
      <c r="I5243" s="5">
        <f t="shared" si="162"/>
        <v>45.22</v>
      </c>
      <c r="J5243" s="5">
        <f t="shared" si="163"/>
        <v>180.88</v>
      </c>
    </row>
    <row r="5244" spans="1:10" x14ac:dyDescent="0.25">
      <c r="A5244" t="s">
        <v>138</v>
      </c>
      <c r="B5244" t="s">
        <v>139</v>
      </c>
      <c r="C5244">
        <v>5</v>
      </c>
      <c r="D5244">
        <v>18</v>
      </c>
      <c r="E5244" t="s">
        <v>30</v>
      </c>
      <c r="F5244" s="1" t="s">
        <v>20</v>
      </c>
      <c r="G5244" t="str">
        <f>VLOOKUP(A5244,Total!$A$1:$J$47,8,0)</f>
        <v>Upper: PU 100 | Sole: Plastic 100</v>
      </c>
      <c r="H5244" s="6">
        <f>VLOOKUP(A5244,Total!$A$1:$J$47,9,0)</f>
        <v>38</v>
      </c>
      <c r="I5244" s="5">
        <f t="shared" si="162"/>
        <v>45.22</v>
      </c>
      <c r="J5244" s="5">
        <f t="shared" si="163"/>
        <v>226.1</v>
      </c>
    </row>
    <row r="5245" spans="1:10" x14ac:dyDescent="0.25">
      <c r="A5245" t="s">
        <v>138</v>
      </c>
      <c r="B5245" t="s">
        <v>139</v>
      </c>
      <c r="C5245">
        <v>5</v>
      </c>
      <c r="D5245">
        <v>18</v>
      </c>
      <c r="E5245" t="s">
        <v>30</v>
      </c>
      <c r="F5245" s="1" t="s">
        <v>147</v>
      </c>
      <c r="G5245" t="str">
        <f>VLOOKUP(A5245,Total!$A$1:$J$47,8,0)</f>
        <v>Upper: PU 100 | Sole: Plastic 100</v>
      </c>
      <c r="H5245" s="6">
        <f>VLOOKUP(A5245,Total!$A$1:$J$47,9,0)</f>
        <v>38</v>
      </c>
      <c r="I5245" s="5">
        <f t="shared" si="162"/>
        <v>45.22</v>
      </c>
      <c r="J5245" s="5">
        <f t="shared" si="163"/>
        <v>226.1</v>
      </c>
    </row>
    <row r="5246" spans="1:10" x14ac:dyDescent="0.25">
      <c r="A5246" t="s">
        <v>138</v>
      </c>
      <c r="B5246" t="s">
        <v>139</v>
      </c>
      <c r="C5246">
        <v>5</v>
      </c>
      <c r="D5246">
        <v>18</v>
      </c>
      <c r="E5246" t="s">
        <v>30</v>
      </c>
      <c r="F5246" s="1" t="s">
        <v>20</v>
      </c>
      <c r="G5246" t="str">
        <f>VLOOKUP(A5246,Total!$A$1:$J$47,8,0)</f>
        <v>Upper: PU 100 | Sole: Plastic 100</v>
      </c>
      <c r="H5246" s="6">
        <f>VLOOKUP(A5246,Total!$A$1:$J$47,9,0)</f>
        <v>38</v>
      </c>
      <c r="I5246" s="5">
        <f t="shared" si="162"/>
        <v>45.22</v>
      </c>
      <c r="J5246" s="5">
        <f t="shared" si="163"/>
        <v>226.1</v>
      </c>
    </row>
    <row r="5247" spans="1:10" x14ac:dyDescent="0.25">
      <c r="A5247" t="s">
        <v>138</v>
      </c>
      <c r="B5247" t="s">
        <v>139</v>
      </c>
      <c r="C5247">
        <v>5</v>
      </c>
      <c r="D5247">
        <v>18</v>
      </c>
      <c r="E5247" t="s">
        <v>30</v>
      </c>
      <c r="F5247" s="1" t="s">
        <v>148</v>
      </c>
      <c r="G5247" t="str">
        <f>VLOOKUP(A5247,Total!$A$1:$J$47,8,0)</f>
        <v>Upper: PU 100 | Sole: Plastic 100</v>
      </c>
      <c r="H5247" s="6">
        <f>VLOOKUP(A5247,Total!$A$1:$J$47,9,0)</f>
        <v>38</v>
      </c>
      <c r="I5247" s="5">
        <f t="shared" si="162"/>
        <v>45.22</v>
      </c>
      <c r="J5247" s="5">
        <f t="shared" si="163"/>
        <v>226.1</v>
      </c>
    </row>
    <row r="5248" spans="1:10" x14ac:dyDescent="0.25">
      <c r="A5248" t="s">
        <v>138</v>
      </c>
      <c r="B5248" t="s">
        <v>139</v>
      </c>
      <c r="C5248">
        <v>5</v>
      </c>
      <c r="D5248">
        <v>18</v>
      </c>
      <c r="E5248" t="s">
        <v>30</v>
      </c>
      <c r="F5248" s="1" t="s">
        <v>22</v>
      </c>
      <c r="G5248" t="str">
        <f>VLOOKUP(A5248,Total!$A$1:$J$47,8,0)</f>
        <v>Upper: PU 100 | Sole: Plastic 100</v>
      </c>
      <c r="H5248" s="6">
        <f>VLOOKUP(A5248,Total!$A$1:$J$47,9,0)</f>
        <v>38</v>
      </c>
      <c r="I5248" s="5">
        <f t="shared" si="162"/>
        <v>45.22</v>
      </c>
      <c r="J5248" s="5">
        <f t="shared" si="163"/>
        <v>226.1</v>
      </c>
    </row>
    <row r="5249" spans="1:10" x14ac:dyDescent="0.25">
      <c r="A5249" t="s">
        <v>138</v>
      </c>
      <c r="B5249" t="s">
        <v>139</v>
      </c>
      <c r="C5249">
        <v>5</v>
      </c>
      <c r="D5249">
        <v>18</v>
      </c>
      <c r="E5249" t="s">
        <v>30</v>
      </c>
      <c r="F5249" s="1" t="s">
        <v>20</v>
      </c>
      <c r="G5249" t="str">
        <f>VLOOKUP(A5249,Total!$A$1:$J$47,8,0)</f>
        <v>Upper: PU 100 | Sole: Plastic 100</v>
      </c>
      <c r="H5249" s="6">
        <f>VLOOKUP(A5249,Total!$A$1:$J$47,9,0)</f>
        <v>38</v>
      </c>
      <c r="I5249" s="5">
        <f t="shared" si="162"/>
        <v>45.22</v>
      </c>
      <c r="J5249" s="5">
        <f t="shared" si="163"/>
        <v>226.1</v>
      </c>
    </row>
    <row r="5250" spans="1:10" x14ac:dyDescent="0.25">
      <c r="A5250" t="s">
        <v>138</v>
      </c>
      <c r="B5250" t="s">
        <v>139</v>
      </c>
      <c r="C5250">
        <v>5</v>
      </c>
      <c r="D5250">
        <v>18</v>
      </c>
      <c r="E5250" t="s">
        <v>30</v>
      </c>
      <c r="F5250" s="1" t="s">
        <v>148</v>
      </c>
      <c r="G5250" t="str">
        <f>VLOOKUP(A5250,Total!$A$1:$J$47,8,0)</f>
        <v>Upper: PU 100 | Sole: Plastic 100</v>
      </c>
      <c r="H5250" s="6">
        <f>VLOOKUP(A5250,Total!$A$1:$J$47,9,0)</f>
        <v>38</v>
      </c>
      <c r="I5250" s="5">
        <f t="shared" si="162"/>
        <v>45.22</v>
      </c>
      <c r="J5250" s="5">
        <f t="shared" si="163"/>
        <v>226.1</v>
      </c>
    </row>
    <row r="5251" spans="1:10" x14ac:dyDescent="0.25">
      <c r="A5251" t="s">
        <v>63</v>
      </c>
      <c r="B5251" t="s">
        <v>64</v>
      </c>
      <c r="C5251">
        <v>4</v>
      </c>
      <c r="D5251">
        <v>18</v>
      </c>
      <c r="E5251" t="s">
        <v>30</v>
      </c>
      <c r="F5251" s="1" t="s">
        <v>20</v>
      </c>
      <c r="G5251" t="str">
        <f>VLOOKUP(A5251,Total!$A$1:$J$47,8,0)</f>
        <v>Upper: Synthetic Leather Materials Lining And Sock: Synthetic Materials Outer: Other Synthetic Mater</v>
      </c>
      <c r="H5251" s="6">
        <f>VLOOKUP(A5251,Total!$A$1:$J$47,9,0)</f>
        <v>55</v>
      </c>
      <c r="I5251" s="5">
        <f t="shared" ref="I5251:I5314" si="164">H5251*1.19</f>
        <v>65.45</v>
      </c>
      <c r="J5251" s="5">
        <f t="shared" ref="J5251:J5314" si="165">I5251*C5251</f>
        <v>261.8</v>
      </c>
    </row>
    <row r="5252" spans="1:10" x14ac:dyDescent="0.25">
      <c r="A5252" t="s">
        <v>138</v>
      </c>
      <c r="B5252" t="s">
        <v>139</v>
      </c>
      <c r="C5252">
        <v>5</v>
      </c>
      <c r="D5252">
        <v>18</v>
      </c>
      <c r="E5252" t="s">
        <v>30</v>
      </c>
      <c r="F5252" s="1" t="s">
        <v>20</v>
      </c>
      <c r="G5252" t="str">
        <f>VLOOKUP(A5252,Total!$A$1:$J$47,8,0)</f>
        <v>Upper: PU 100 | Sole: Plastic 100</v>
      </c>
      <c r="H5252" s="6">
        <f>VLOOKUP(A5252,Total!$A$1:$J$47,9,0)</f>
        <v>38</v>
      </c>
      <c r="I5252" s="5">
        <f t="shared" si="164"/>
        <v>45.22</v>
      </c>
      <c r="J5252" s="5">
        <f t="shared" si="165"/>
        <v>226.1</v>
      </c>
    </row>
    <row r="5253" spans="1:10" x14ac:dyDescent="0.25">
      <c r="A5253" t="s">
        <v>138</v>
      </c>
      <c r="B5253" t="s">
        <v>139</v>
      </c>
      <c r="C5253">
        <v>5</v>
      </c>
      <c r="D5253">
        <v>18</v>
      </c>
      <c r="E5253" t="s">
        <v>30</v>
      </c>
      <c r="F5253" s="1" t="s">
        <v>22</v>
      </c>
      <c r="G5253" t="str">
        <f>VLOOKUP(A5253,Total!$A$1:$J$47,8,0)</f>
        <v>Upper: PU 100 | Sole: Plastic 100</v>
      </c>
      <c r="H5253" s="6">
        <f>VLOOKUP(A5253,Total!$A$1:$J$47,9,0)</f>
        <v>38</v>
      </c>
      <c r="I5253" s="5">
        <f t="shared" si="164"/>
        <v>45.22</v>
      </c>
      <c r="J5253" s="5">
        <f t="shared" si="165"/>
        <v>226.1</v>
      </c>
    </row>
    <row r="5254" spans="1:10" x14ac:dyDescent="0.25">
      <c r="A5254" t="s">
        <v>123</v>
      </c>
      <c r="B5254" t="s">
        <v>124</v>
      </c>
      <c r="C5254">
        <v>4</v>
      </c>
      <c r="D5254">
        <v>18</v>
      </c>
      <c r="E5254" t="s">
        <v>30</v>
      </c>
      <c r="F5254" s="1" t="s">
        <v>22</v>
      </c>
      <c r="G5254" t="str">
        <f>VLOOKUP(A5254,Total!$A$1:$J$47,8,0)</f>
        <v>Upper: Synthetic Materials Lining And Sock: Synthetic Materials Outer: Other Synthetic Materials</v>
      </c>
      <c r="H5254" s="6">
        <f>VLOOKUP(A5254,Total!$A$1:$J$47,9,0)</f>
        <v>35</v>
      </c>
      <c r="I5254" s="5">
        <f t="shared" si="164"/>
        <v>41.65</v>
      </c>
      <c r="J5254" s="5">
        <f t="shared" si="165"/>
        <v>166.6</v>
      </c>
    </row>
    <row r="5255" spans="1:10" x14ac:dyDescent="0.25">
      <c r="A5255" t="s">
        <v>123</v>
      </c>
      <c r="B5255" t="s">
        <v>124</v>
      </c>
      <c r="C5255">
        <v>4</v>
      </c>
      <c r="D5255">
        <v>18</v>
      </c>
      <c r="E5255" t="s">
        <v>30</v>
      </c>
      <c r="F5255" s="1" t="s">
        <v>148</v>
      </c>
      <c r="G5255" t="str">
        <f>VLOOKUP(A5255,Total!$A$1:$J$47,8,0)</f>
        <v>Upper: Synthetic Materials Lining And Sock: Synthetic Materials Outer: Other Synthetic Materials</v>
      </c>
      <c r="H5255" s="6">
        <f>VLOOKUP(A5255,Total!$A$1:$J$47,9,0)</f>
        <v>35</v>
      </c>
      <c r="I5255" s="5">
        <f t="shared" si="164"/>
        <v>41.65</v>
      </c>
      <c r="J5255" s="5">
        <f t="shared" si="165"/>
        <v>166.6</v>
      </c>
    </row>
    <row r="5256" spans="1:10" x14ac:dyDescent="0.25">
      <c r="A5256" t="s">
        <v>63</v>
      </c>
      <c r="B5256" t="s">
        <v>64</v>
      </c>
      <c r="C5256">
        <v>4</v>
      </c>
      <c r="D5256">
        <v>18</v>
      </c>
      <c r="E5256" t="s">
        <v>30</v>
      </c>
      <c r="F5256" s="1" t="s">
        <v>147</v>
      </c>
      <c r="G5256" t="str">
        <f>VLOOKUP(A5256,Total!$A$1:$J$47,8,0)</f>
        <v>Upper: Synthetic Leather Materials Lining And Sock: Synthetic Materials Outer: Other Synthetic Mater</v>
      </c>
      <c r="H5256" s="6">
        <f>VLOOKUP(A5256,Total!$A$1:$J$47,9,0)</f>
        <v>55</v>
      </c>
      <c r="I5256" s="5">
        <f t="shared" si="164"/>
        <v>65.45</v>
      </c>
      <c r="J5256" s="5">
        <f t="shared" si="165"/>
        <v>261.8</v>
      </c>
    </row>
    <row r="5257" spans="1:10" x14ac:dyDescent="0.25">
      <c r="A5257" t="s">
        <v>123</v>
      </c>
      <c r="B5257" t="s">
        <v>124</v>
      </c>
      <c r="C5257">
        <v>4</v>
      </c>
      <c r="D5257">
        <v>18</v>
      </c>
      <c r="E5257" t="s">
        <v>30</v>
      </c>
      <c r="F5257" s="1" t="s">
        <v>147</v>
      </c>
      <c r="G5257" t="str">
        <f>VLOOKUP(A5257,Total!$A$1:$J$47,8,0)</f>
        <v>Upper: Synthetic Materials Lining And Sock: Synthetic Materials Outer: Other Synthetic Materials</v>
      </c>
      <c r="H5257" s="6">
        <f>VLOOKUP(A5257,Total!$A$1:$J$47,9,0)</f>
        <v>35</v>
      </c>
      <c r="I5257" s="5">
        <f t="shared" si="164"/>
        <v>41.65</v>
      </c>
      <c r="J5257" s="5">
        <f t="shared" si="165"/>
        <v>166.6</v>
      </c>
    </row>
    <row r="5258" spans="1:10" x14ac:dyDescent="0.25">
      <c r="A5258" t="s">
        <v>63</v>
      </c>
      <c r="B5258" t="s">
        <v>64</v>
      </c>
      <c r="C5258">
        <v>4</v>
      </c>
      <c r="D5258">
        <v>18</v>
      </c>
      <c r="E5258" t="s">
        <v>30</v>
      </c>
      <c r="F5258" s="1" t="s">
        <v>20</v>
      </c>
      <c r="G5258" t="str">
        <f>VLOOKUP(A5258,Total!$A$1:$J$47,8,0)</f>
        <v>Upper: Synthetic Leather Materials Lining And Sock: Synthetic Materials Outer: Other Synthetic Mater</v>
      </c>
      <c r="H5258" s="6">
        <f>VLOOKUP(A5258,Total!$A$1:$J$47,9,0)</f>
        <v>55</v>
      </c>
      <c r="I5258" s="5">
        <f t="shared" si="164"/>
        <v>65.45</v>
      </c>
      <c r="J5258" s="5">
        <f t="shared" si="165"/>
        <v>261.8</v>
      </c>
    </row>
    <row r="5259" spans="1:10" x14ac:dyDescent="0.25">
      <c r="A5259" t="s">
        <v>123</v>
      </c>
      <c r="B5259" t="s">
        <v>124</v>
      </c>
      <c r="C5259">
        <v>5</v>
      </c>
      <c r="D5259">
        <v>18</v>
      </c>
      <c r="E5259" t="s">
        <v>30</v>
      </c>
      <c r="F5259" s="1" t="s">
        <v>20</v>
      </c>
      <c r="G5259" t="str">
        <f>VLOOKUP(A5259,Total!$A$1:$J$47,8,0)</f>
        <v>Upper: Synthetic Materials Lining And Sock: Synthetic Materials Outer: Other Synthetic Materials</v>
      </c>
      <c r="H5259" s="6">
        <f>VLOOKUP(A5259,Total!$A$1:$J$47,9,0)</f>
        <v>35</v>
      </c>
      <c r="I5259" s="5">
        <f t="shared" si="164"/>
        <v>41.65</v>
      </c>
      <c r="J5259" s="5">
        <f t="shared" si="165"/>
        <v>208.25</v>
      </c>
    </row>
    <row r="5260" spans="1:10" x14ac:dyDescent="0.25">
      <c r="A5260" t="s">
        <v>48</v>
      </c>
      <c r="B5260" t="s">
        <v>49</v>
      </c>
      <c r="C5260">
        <v>10</v>
      </c>
      <c r="D5260">
        <v>18</v>
      </c>
      <c r="E5260" t="s">
        <v>30</v>
      </c>
      <c r="F5260" s="1" t="s">
        <v>20</v>
      </c>
      <c r="G5260" t="str">
        <f>VLOOKUP(A5260,Total!$A$1:$J$47,8,0)</f>
        <v>Upper: Polyester 100 | Sole: Rubber 100</v>
      </c>
      <c r="H5260" s="6">
        <f>VLOOKUP(A5260,Total!$A$1:$J$47,9,0)</f>
        <v>34</v>
      </c>
      <c r="I5260" s="5">
        <f t="shared" si="164"/>
        <v>40.46</v>
      </c>
      <c r="J5260" s="5">
        <f t="shared" si="165"/>
        <v>404.6</v>
      </c>
    </row>
    <row r="5261" spans="1:10" x14ac:dyDescent="0.25">
      <c r="A5261" t="s">
        <v>123</v>
      </c>
      <c r="B5261" t="s">
        <v>124</v>
      </c>
      <c r="C5261">
        <v>4</v>
      </c>
      <c r="D5261">
        <v>18</v>
      </c>
      <c r="E5261" t="s">
        <v>30</v>
      </c>
      <c r="F5261" s="1" t="s">
        <v>147</v>
      </c>
      <c r="G5261" t="str">
        <f>VLOOKUP(A5261,Total!$A$1:$J$47,8,0)</f>
        <v>Upper: Synthetic Materials Lining And Sock: Synthetic Materials Outer: Other Synthetic Materials</v>
      </c>
      <c r="H5261" s="6">
        <f>VLOOKUP(A5261,Total!$A$1:$J$47,9,0)</f>
        <v>35</v>
      </c>
      <c r="I5261" s="5">
        <f t="shared" si="164"/>
        <v>41.65</v>
      </c>
      <c r="J5261" s="5">
        <f t="shared" si="165"/>
        <v>166.6</v>
      </c>
    </row>
    <row r="5262" spans="1:10" x14ac:dyDescent="0.25">
      <c r="A5262" t="s">
        <v>75</v>
      </c>
      <c r="B5262" t="s">
        <v>76</v>
      </c>
      <c r="C5262">
        <v>8</v>
      </c>
      <c r="D5262">
        <v>18</v>
      </c>
      <c r="E5262" t="s">
        <v>30</v>
      </c>
      <c r="F5262" s="1" t="s">
        <v>14</v>
      </c>
      <c r="G5262" t="str">
        <f>VLOOKUP(A5262,Total!$A$1:$J$47,8,0)</f>
        <v>Upper: Polyester 100 | Sole: PVC 100</v>
      </c>
      <c r="H5262" s="6">
        <f>VLOOKUP(A5262,Total!$A$1:$J$47,9,0)</f>
        <v>30</v>
      </c>
      <c r="I5262" s="5">
        <f t="shared" si="164"/>
        <v>35.699999999999996</v>
      </c>
      <c r="J5262" s="5">
        <f t="shared" si="165"/>
        <v>285.59999999999997</v>
      </c>
    </row>
    <row r="5263" spans="1:10" x14ac:dyDescent="0.25">
      <c r="A5263" t="s">
        <v>114</v>
      </c>
      <c r="B5263" t="s">
        <v>115</v>
      </c>
      <c r="C5263">
        <v>4</v>
      </c>
      <c r="D5263">
        <v>18</v>
      </c>
      <c r="E5263" t="s">
        <v>30</v>
      </c>
      <c r="F5263" s="1" t="s">
        <v>22</v>
      </c>
      <c r="G5263" t="str">
        <f>VLOOKUP(A5263,Total!$A$1:$J$47,8,0)</f>
        <v>Upper: PU 100 | Sole: Rubber 100</v>
      </c>
      <c r="H5263" s="6">
        <f>VLOOKUP(A5263,Total!$A$1:$J$47,9,0)</f>
        <v>60</v>
      </c>
      <c r="I5263" s="5">
        <f t="shared" si="164"/>
        <v>71.399999999999991</v>
      </c>
      <c r="J5263" s="5">
        <f t="shared" si="165"/>
        <v>285.59999999999997</v>
      </c>
    </row>
    <row r="5264" spans="1:10" x14ac:dyDescent="0.25">
      <c r="A5264" t="s">
        <v>114</v>
      </c>
      <c r="B5264" t="s">
        <v>115</v>
      </c>
      <c r="C5264">
        <v>4</v>
      </c>
      <c r="D5264">
        <v>18</v>
      </c>
      <c r="E5264" t="s">
        <v>30</v>
      </c>
      <c r="F5264" s="1" t="s">
        <v>147</v>
      </c>
      <c r="G5264" t="str">
        <f>VLOOKUP(A5264,Total!$A$1:$J$47,8,0)</f>
        <v>Upper: PU 100 | Sole: Rubber 100</v>
      </c>
      <c r="H5264" s="6">
        <f>VLOOKUP(A5264,Total!$A$1:$J$47,9,0)</f>
        <v>60</v>
      </c>
      <c r="I5264" s="5">
        <f t="shared" si="164"/>
        <v>71.399999999999991</v>
      </c>
      <c r="J5264" s="5">
        <f t="shared" si="165"/>
        <v>285.59999999999997</v>
      </c>
    </row>
    <row r="5265" spans="1:10" x14ac:dyDescent="0.25">
      <c r="A5265" t="s">
        <v>132</v>
      </c>
      <c r="B5265" t="s">
        <v>133</v>
      </c>
      <c r="C5265">
        <v>4</v>
      </c>
      <c r="D5265">
        <v>19</v>
      </c>
      <c r="E5265" t="s">
        <v>30</v>
      </c>
      <c r="F5265" s="1" t="s">
        <v>22</v>
      </c>
      <c r="G5265" t="str">
        <f>VLOOKUP(A5265,Total!$A$1:$J$47,8,0)</f>
        <v>Upper: PU 100 | Sole: Rubber 100</v>
      </c>
      <c r="H5265" s="6">
        <f>VLOOKUP(A5265,Total!$A$1:$J$47,9,0)</f>
        <v>55</v>
      </c>
      <c r="I5265" s="5">
        <f t="shared" si="164"/>
        <v>65.45</v>
      </c>
      <c r="J5265" s="5">
        <f t="shared" si="165"/>
        <v>261.8</v>
      </c>
    </row>
    <row r="5266" spans="1:10" x14ac:dyDescent="0.25">
      <c r="A5266" t="s">
        <v>132</v>
      </c>
      <c r="B5266" t="s">
        <v>133</v>
      </c>
      <c r="C5266">
        <v>4</v>
      </c>
      <c r="D5266">
        <v>19</v>
      </c>
      <c r="E5266" t="s">
        <v>30</v>
      </c>
      <c r="F5266" s="1" t="s">
        <v>148</v>
      </c>
      <c r="G5266" t="str">
        <f>VLOOKUP(A5266,Total!$A$1:$J$47,8,0)</f>
        <v>Upper: PU 100 | Sole: Rubber 100</v>
      </c>
      <c r="H5266" s="6">
        <f>VLOOKUP(A5266,Total!$A$1:$J$47,9,0)</f>
        <v>55</v>
      </c>
      <c r="I5266" s="5">
        <f t="shared" si="164"/>
        <v>65.45</v>
      </c>
      <c r="J5266" s="5">
        <f t="shared" si="165"/>
        <v>261.8</v>
      </c>
    </row>
    <row r="5267" spans="1:10" x14ac:dyDescent="0.25">
      <c r="A5267" t="s">
        <v>105</v>
      </c>
      <c r="B5267" t="s">
        <v>106</v>
      </c>
      <c r="C5267">
        <v>2</v>
      </c>
      <c r="D5267">
        <v>19</v>
      </c>
      <c r="E5267" t="s">
        <v>30</v>
      </c>
      <c r="F5267" s="1" t="s">
        <v>147</v>
      </c>
      <c r="G5267" t="str">
        <f>VLOOKUP(A5267,Total!$A$1:$J$47,8,0)</f>
        <v>Upper: PU 100 | Sole: Rubber 100</v>
      </c>
      <c r="H5267" s="6">
        <f>VLOOKUP(A5267,Total!$A$1:$J$47,9,0)</f>
        <v>50</v>
      </c>
      <c r="I5267" s="5">
        <f t="shared" si="164"/>
        <v>59.5</v>
      </c>
      <c r="J5267" s="5">
        <f t="shared" si="165"/>
        <v>119</v>
      </c>
    </row>
    <row r="5268" spans="1:10" x14ac:dyDescent="0.25">
      <c r="A5268" t="s">
        <v>126</v>
      </c>
      <c r="B5268" t="s">
        <v>127</v>
      </c>
      <c r="C5268">
        <v>5</v>
      </c>
      <c r="D5268">
        <v>19</v>
      </c>
      <c r="E5268" t="s">
        <v>30</v>
      </c>
      <c r="F5268" s="1" t="s">
        <v>14</v>
      </c>
      <c r="G5268" t="str">
        <f>VLOOKUP(A5268,Total!$A$1:$J$47,8,0)</f>
        <v>Upper: PU 100 | Sole: Rubber 100</v>
      </c>
      <c r="H5268" s="6">
        <f>VLOOKUP(A5268,Total!$A$1:$J$47,9,0)</f>
        <v>38</v>
      </c>
      <c r="I5268" s="5">
        <f t="shared" si="164"/>
        <v>45.22</v>
      </c>
      <c r="J5268" s="5">
        <f t="shared" si="165"/>
        <v>226.1</v>
      </c>
    </row>
    <row r="5269" spans="1:10" x14ac:dyDescent="0.25">
      <c r="A5269" t="s">
        <v>75</v>
      </c>
      <c r="B5269" t="s">
        <v>76</v>
      </c>
      <c r="C5269">
        <v>8</v>
      </c>
      <c r="D5269">
        <v>19</v>
      </c>
      <c r="E5269" t="s">
        <v>30</v>
      </c>
      <c r="F5269" s="1" t="s">
        <v>147</v>
      </c>
      <c r="G5269" t="str">
        <f>VLOOKUP(A5269,Total!$A$1:$J$47,8,0)</f>
        <v>Upper: Polyester 100 | Sole: PVC 100</v>
      </c>
      <c r="H5269" s="6">
        <f>VLOOKUP(A5269,Total!$A$1:$J$47,9,0)</f>
        <v>30</v>
      </c>
      <c r="I5269" s="5">
        <f t="shared" si="164"/>
        <v>35.699999999999996</v>
      </c>
      <c r="J5269" s="5">
        <f t="shared" si="165"/>
        <v>285.59999999999997</v>
      </c>
    </row>
    <row r="5270" spans="1:10" x14ac:dyDescent="0.25">
      <c r="A5270" t="s">
        <v>87</v>
      </c>
      <c r="B5270" t="s">
        <v>88</v>
      </c>
      <c r="C5270">
        <v>10</v>
      </c>
      <c r="D5270">
        <v>19</v>
      </c>
      <c r="E5270" t="s">
        <v>30</v>
      </c>
      <c r="F5270" s="1" t="s">
        <v>22</v>
      </c>
      <c r="G5270" t="str">
        <f>VLOOKUP(A5270,Total!$A$1:$J$47,8,0)</f>
        <v>Upper: Polyester 100 | Sole: PVC 100</v>
      </c>
      <c r="H5270" s="6">
        <f>VLOOKUP(A5270,Total!$A$1:$J$47,9,0)</f>
        <v>36</v>
      </c>
      <c r="I5270" s="5">
        <f t="shared" si="164"/>
        <v>42.839999999999996</v>
      </c>
      <c r="J5270" s="5">
        <f t="shared" si="165"/>
        <v>428.4</v>
      </c>
    </row>
    <row r="5271" spans="1:10" x14ac:dyDescent="0.25">
      <c r="A5271" t="s">
        <v>75</v>
      </c>
      <c r="B5271" t="s">
        <v>76</v>
      </c>
      <c r="C5271">
        <v>8</v>
      </c>
      <c r="D5271">
        <v>19</v>
      </c>
      <c r="E5271" t="s">
        <v>30</v>
      </c>
      <c r="F5271" s="1" t="s">
        <v>148</v>
      </c>
      <c r="G5271" t="str">
        <f>VLOOKUP(A5271,Total!$A$1:$J$47,8,0)</f>
        <v>Upper: Polyester 100 | Sole: PVC 100</v>
      </c>
      <c r="H5271" s="6">
        <f>VLOOKUP(A5271,Total!$A$1:$J$47,9,0)</f>
        <v>30</v>
      </c>
      <c r="I5271" s="5">
        <f t="shared" si="164"/>
        <v>35.699999999999996</v>
      </c>
      <c r="J5271" s="5">
        <f t="shared" si="165"/>
        <v>285.59999999999997</v>
      </c>
    </row>
    <row r="5272" spans="1:10" x14ac:dyDescent="0.25">
      <c r="A5272" t="s">
        <v>75</v>
      </c>
      <c r="B5272" t="s">
        <v>76</v>
      </c>
      <c r="C5272">
        <v>8</v>
      </c>
      <c r="D5272">
        <v>19</v>
      </c>
      <c r="E5272" t="s">
        <v>30</v>
      </c>
      <c r="F5272" s="1" t="s">
        <v>20</v>
      </c>
      <c r="G5272" t="str">
        <f>VLOOKUP(A5272,Total!$A$1:$J$47,8,0)</f>
        <v>Upper: Polyester 100 | Sole: PVC 100</v>
      </c>
      <c r="H5272" s="6">
        <f>VLOOKUP(A5272,Total!$A$1:$J$47,9,0)</f>
        <v>30</v>
      </c>
      <c r="I5272" s="5">
        <f t="shared" si="164"/>
        <v>35.699999999999996</v>
      </c>
      <c r="J5272" s="5">
        <f t="shared" si="165"/>
        <v>285.59999999999997</v>
      </c>
    </row>
    <row r="5273" spans="1:10" x14ac:dyDescent="0.25">
      <c r="A5273" t="s">
        <v>85</v>
      </c>
      <c r="B5273" t="s">
        <v>86</v>
      </c>
      <c r="C5273">
        <v>6</v>
      </c>
      <c r="D5273">
        <v>19</v>
      </c>
      <c r="E5273" t="s">
        <v>30</v>
      </c>
      <c r="F5273" s="1" t="s">
        <v>147</v>
      </c>
      <c r="G5273" t="str">
        <f>VLOOKUP(A5273,Total!$A$1:$J$47,8,0)</f>
        <v>Upper: Polyester 100 | Sole: PVC 100</v>
      </c>
      <c r="H5273" s="6">
        <f>VLOOKUP(A5273,Total!$A$1:$J$47,9,0)</f>
        <v>50</v>
      </c>
      <c r="I5273" s="5">
        <f t="shared" si="164"/>
        <v>59.5</v>
      </c>
      <c r="J5273" s="5">
        <f t="shared" si="165"/>
        <v>357</v>
      </c>
    </row>
    <row r="5274" spans="1:10" x14ac:dyDescent="0.25">
      <c r="A5274" t="s">
        <v>85</v>
      </c>
      <c r="B5274" t="s">
        <v>86</v>
      </c>
      <c r="C5274">
        <v>8</v>
      </c>
      <c r="D5274">
        <v>19</v>
      </c>
      <c r="E5274" t="s">
        <v>30</v>
      </c>
      <c r="F5274" s="1" t="s">
        <v>31</v>
      </c>
      <c r="G5274" t="str">
        <f>VLOOKUP(A5274,Total!$A$1:$J$47,8,0)</f>
        <v>Upper: Polyester 100 | Sole: PVC 100</v>
      </c>
      <c r="H5274" s="6">
        <f>VLOOKUP(A5274,Total!$A$1:$J$47,9,0)</f>
        <v>50</v>
      </c>
      <c r="I5274" s="5">
        <f t="shared" si="164"/>
        <v>59.5</v>
      </c>
      <c r="J5274" s="5">
        <f t="shared" si="165"/>
        <v>476</v>
      </c>
    </row>
    <row r="5275" spans="1:10" x14ac:dyDescent="0.25">
      <c r="A5275" t="s">
        <v>114</v>
      </c>
      <c r="B5275" t="s">
        <v>115</v>
      </c>
      <c r="C5275">
        <v>4</v>
      </c>
      <c r="D5275">
        <v>19</v>
      </c>
      <c r="E5275" t="s">
        <v>30</v>
      </c>
      <c r="F5275" s="1" t="s">
        <v>20</v>
      </c>
      <c r="G5275" t="str">
        <f>VLOOKUP(A5275,Total!$A$1:$J$47,8,0)</f>
        <v>Upper: PU 100 | Sole: Rubber 100</v>
      </c>
      <c r="H5275" s="6">
        <f>VLOOKUP(A5275,Total!$A$1:$J$47,9,0)</f>
        <v>60</v>
      </c>
      <c r="I5275" s="5">
        <f t="shared" si="164"/>
        <v>71.399999999999991</v>
      </c>
      <c r="J5275" s="5">
        <f t="shared" si="165"/>
        <v>285.59999999999997</v>
      </c>
    </row>
    <row r="5276" spans="1:10" x14ac:dyDescent="0.25">
      <c r="A5276" t="s">
        <v>114</v>
      </c>
      <c r="B5276" t="s">
        <v>115</v>
      </c>
      <c r="C5276">
        <v>4</v>
      </c>
      <c r="D5276">
        <v>19</v>
      </c>
      <c r="E5276" t="s">
        <v>30</v>
      </c>
      <c r="F5276" s="1" t="s">
        <v>14</v>
      </c>
      <c r="G5276" t="str">
        <f>VLOOKUP(A5276,Total!$A$1:$J$47,8,0)</f>
        <v>Upper: PU 100 | Sole: Rubber 100</v>
      </c>
      <c r="H5276" s="6">
        <f>VLOOKUP(A5276,Total!$A$1:$J$47,9,0)</f>
        <v>60</v>
      </c>
      <c r="I5276" s="5">
        <f t="shared" si="164"/>
        <v>71.399999999999991</v>
      </c>
      <c r="J5276" s="5">
        <f t="shared" si="165"/>
        <v>285.59999999999997</v>
      </c>
    </row>
    <row r="5277" spans="1:10" x14ac:dyDescent="0.25">
      <c r="A5277" t="s">
        <v>123</v>
      </c>
      <c r="B5277" t="s">
        <v>124</v>
      </c>
      <c r="C5277">
        <v>5</v>
      </c>
      <c r="D5277">
        <v>19</v>
      </c>
      <c r="E5277" t="s">
        <v>30</v>
      </c>
      <c r="F5277" s="1" t="s">
        <v>22</v>
      </c>
      <c r="G5277" t="str">
        <f>VLOOKUP(A5277,Total!$A$1:$J$47,8,0)</f>
        <v>Upper: Synthetic Materials Lining And Sock: Synthetic Materials Outer: Other Synthetic Materials</v>
      </c>
      <c r="H5277" s="6">
        <f>VLOOKUP(A5277,Total!$A$1:$J$47,9,0)</f>
        <v>35</v>
      </c>
      <c r="I5277" s="5">
        <f t="shared" si="164"/>
        <v>41.65</v>
      </c>
      <c r="J5277" s="5">
        <f t="shared" si="165"/>
        <v>208.25</v>
      </c>
    </row>
    <row r="5278" spans="1:10" x14ac:dyDescent="0.25">
      <c r="A5278" t="s">
        <v>114</v>
      </c>
      <c r="B5278" t="s">
        <v>115</v>
      </c>
      <c r="C5278">
        <v>4</v>
      </c>
      <c r="D5278">
        <v>19</v>
      </c>
      <c r="E5278" t="s">
        <v>30</v>
      </c>
      <c r="F5278" s="1" t="s">
        <v>147</v>
      </c>
      <c r="G5278" t="str">
        <f>VLOOKUP(A5278,Total!$A$1:$J$47,8,0)</f>
        <v>Upper: PU 100 | Sole: Rubber 100</v>
      </c>
      <c r="H5278" s="6">
        <f>VLOOKUP(A5278,Total!$A$1:$J$47,9,0)</f>
        <v>60</v>
      </c>
      <c r="I5278" s="5">
        <f t="shared" si="164"/>
        <v>71.399999999999991</v>
      </c>
      <c r="J5278" s="5">
        <f t="shared" si="165"/>
        <v>285.59999999999997</v>
      </c>
    </row>
    <row r="5279" spans="1:10" x14ac:dyDescent="0.25">
      <c r="A5279" t="s">
        <v>114</v>
      </c>
      <c r="B5279" t="s">
        <v>115</v>
      </c>
      <c r="C5279">
        <v>4</v>
      </c>
      <c r="D5279">
        <v>19</v>
      </c>
      <c r="E5279" t="s">
        <v>30</v>
      </c>
      <c r="F5279" s="1" t="s">
        <v>147</v>
      </c>
      <c r="G5279" t="str">
        <f>VLOOKUP(A5279,Total!$A$1:$J$47,8,0)</f>
        <v>Upper: PU 100 | Sole: Rubber 100</v>
      </c>
      <c r="H5279" s="6">
        <f>VLOOKUP(A5279,Total!$A$1:$J$47,9,0)</f>
        <v>60</v>
      </c>
      <c r="I5279" s="5">
        <f t="shared" si="164"/>
        <v>71.399999999999991</v>
      </c>
      <c r="J5279" s="5">
        <f t="shared" si="165"/>
        <v>285.59999999999997</v>
      </c>
    </row>
    <row r="5280" spans="1:10" x14ac:dyDescent="0.25">
      <c r="A5280" t="s">
        <v>138</v>
      </c>
      <c r="B5280" t="s">
        <v>139</v>
      </c>
      <c r="C5280">
        <v>5</v>
      </c>
      <c r="D5280">
        <v>19</v>
      </c>
      <c r="E5280" t="s">
        <v>30</v>
      </c>
      <c r="F5280" s="1" t="s">
        <v>148</v>
      </c>
      <c r="G5280" t="str">
        <f>VLOOKUP(A5280,Total!$A$1:$J$47,8,0)</f>
        <v>Upper: PU 100 | Sole: Plastic 100</v>
      </c>
      <c r="H5280" s="6">
        <f>VLOOKUP(A5280,Total!$A$1:$J$47,9,0)</f>
        <v>38</v>
      </c>
      <c r="I5280" s="5">
        <f t="shared" si="164"/>
        <v>45.22</v>
      </c>
      <c r="J5280" s="5">
        <f t="shared" si="165"/>
        <v>226.1</v>
      </c>
    </row>
    <row r="5281" spans="1:10" x14ac:dyDescent="0.25">
      <c r="A5281" t="s">
        <v>138</v>
      </c>
      <c r="B5281" t="s">
        <v>139</v>
      </c>
      <c r="C5281">
        <v>5</v>
      </c>
      <c r="D5281">
        <v>19</v>
      </c>
      <c r="E5281" t="s">
        <v>30</v>
      </c>
      <c r="F5281" s="1" t="s">
        <v>148</v>
      </c>
      <c r="G5281" t="str">
        <f>VLOOKUP(A5281,Total!$A$1:$J$47,8,0)</f>
        <v>Upper: PU 100 | Sole: Plastic 100</v>
      </c>
      <c r="H5281" s="6">
        <f>VLOOKUP(A5281,Total!$A$1:$J$47,9,0)</f>
        <v>38</v>
      </c>
      <c r="I5281" s="5">
        <f t="shared" si="164"/>
        <v>45.22</v>
      </c>
      <c r="J5281" s="5">
        <f t="shared" si="165"/>
        <v>226.1</v>
      </c>
    </row>
    <row r="5282" spans="1:10" x14ac:dyDescent="0.25">
      <c r="A5282" t="s">
        <v>138</v>
      </c>
      <c r="B5282" t="s">
        <v>139</v>
      </c>
      <c r="C5282">
        <v>5</v>
      </c>
      <c r="D5282">
        <v>19</v>
      </c>
      <c r="E5282" t="s">
        <v>30</v>
      </c>
      <c r="F5282" s="1" t="s">
        <v>148</v>
      </c>
      <c r="G5282" t="str">
        <f>VLOOKUP(A5282,Total!$A$1:$J$47,8,0)</f>
        <v>Upper: PU 100 | Sole: Plastic 100</v>
      </c>
      <c r="H5282" s="6">
        <f>VLOOKUP(A5282,Total!$A$1:$J$47,9,0)</f>
        <v>38</v>
      </c>
      <c r="I5282" s="5">
        <f t="shared" si="164"/>
        <v>45.22</v>
      </c>
      <c r="J5282" s="5">
        <f t="shared" si="165"/>
        <v>226.1</v>
      </c>
    </row>
    <row r="5283" spans="1:10" x14ac:dyDescent="0.25">
      <c r="A5283" t="s">
        <v>138</v>
      </c>
      <c r="B5283" t="s">
        <v>139</v>
      </c>
      <c r="C5283">
        <v>5</v>
      </c>
      <c r="D5283">
        <v>19</v>
      </c>
      <c r="E5283" t="s">
        <v>30</v>
      </c>
      <c r="F5283" s="1" t="s">
        <v>20</v>
      </c>
      <c r="G5283" t="str">
        <f>VLOOKUP(A5283,Total!$A$1:$J$47,8,0)</f>
        <v>Upper: PU 100 | Sole: Plastic 100</v>
      </c>
      <c r="H5283" s="6">
        <f>VLOOKUP(A5283,Total!$A$1:$J$47,9,0)</f>
        <v>38</v>
      </c>
      <c r="I5283" s="5">
        <f t="shared" si="164"/>
        <v>45.22</v>
      </c>
      <c r="J5283" s="5">
        <f t="shared" si="165"/>
        <v>226.1</v>
      </c>
    </row>
    <row r="5284" spans="1:10" x14ac:dyDescent="0.25">
      <c r="A5284" t="s">
        <v>138</v>
      </c>
      <c r="B5284" t="s">
        <v>139</v>
      </c>
      <c r="C5284">
        <v>3</v>
      </c>
      <c r="D5284">
        <v>19</v>
      </c>
      <c r="E5284" t="s">
        <v>30</v>
      </c>
      <c r="F5284" s="1" t="s">
        <v>147</v>
      </c>
      <c r="G5284" t="str">
        <f>VLOOKUP(A5284,Total!$A$1:$J$47,8,0)</f>
        <v>Upper: PU 100 | Sole: Plastic 100</v>
      </c>
      <c r="H5284" s="6">
        <f>VLOOKUP(A5284,Total!$A$1:$J$47,9,0)</f>
        <v>38</v>
      </c>
      <c r="I5284" s="5">
        <f t="shared" si="164"/>
        <v>45.22</v>
      </c>
      <c r="J5284" s="5">
        <f t="shared" si="165"/>
        <v>135.66</v>
      </c>
    </row>
    <row r="5285" spans="1:10" x14ac:dyDescent="0.25">
      <c r="A5285" t="s">
        <v>138</v>
      </c>
      <c r="B5285" t="s">
        <v>139</v>
      </c>
      <c r="C5285">
        <v>5</v>
      </c>
      <c r="D5285">
        <v>19</v>
      </c>
      <c r="E5285" t="s">
        <v>30</v>
      </c>
      <c r="F5285" s="1" t="s">
        <v>22</v>
      </c>
      <c r="G5285" t="str">
        <f>VLOOKUP(A5285,Total!$A$1:$J$47,8,0)</f>
        <v>Upper: PU 100 | Sole: Plastic 100</v>
      </c>
      <c r="H5285" s="6">
        <f>VLOOKUP(A5285,Total!$A$1:$J$47,9,0)</f>
        <v>38</v>
      </c>
      <c r="I5285" s="5">
        <f t="shared" si="164"/>
        <v>45.22</v>
      </c>
      <c r="J5285" s="5">
        <f t="shared" si="165"/>
        <v>226.1</v>
      </c>
    </row>
    <row r="5286" spans="1:10" x14ac:dyDescent="0.25">
      <c r="A5286" t="s">
        <v>138</v>
      </c>
      <c r="B5286" t="s">
        <v>139</v>
      </c>
      <c r="C5286">
        <v>5</v>
      </c>
      <c r="D5286">
        <v>19</v>
      </c>
      <c r="E5286" t="s">
        <v>30</v>
      </c>
      <c r="F5286" s="1" t="s">
        <v>22</v>
      </c>
      <c r="G5286" t="str">
        <f>VLOOKUP(A5286,Total!$A$1:$J$47,8,0)</f>
        <v>Upper: PU 100 | Sole: Plastic 100</v>
      </c>
      <c r="H5286" s="6">
        <f>VLOOKUP(A5286,Total!$A$1:$J$47,9,0)</f>
        <v>38</v>
      </c>
      <c r="I5286" s="5">
        <f t="shared" si="164"/>
        <v>45.22</v>
      </c>
      <c r="J5286" s="5">
        <f t="shared" si="165"/>
        <v>226.1</v>
      </c>
    </row>
    <row r="5287" spans="1:10" x14ac:dyDescent="0.25">
      <c r="A5287" t="s">
        <v>138</v>
      </c>
      <c r="B5287" t="s">
        <v>139</v>
      </c>
      <c r="C5287">
        <v>5</v>
      </c>
      <c r="D5287">
        <v>19</v>
      </c>
      <c r="E5287" t="s">
        <v>30</v>
      </c>
      <c r="F5287" s="1" t="s">
        <v>22</v>
      </c>
      <c r="G5287" t="str">
        <f>VLOOKUP(A5287,Total!$A$1:$J$47,8,0)</f>
        <v>Upper: PU 100 | Sole: Plastic 100</v>
      </c>
      <c r="H5287" s="6">
        <f>VLOOKUP(A5287,Total!$A$1:$J$47,9,0)</f>
        <v>38</v>
      </c>
      <c r="I5287" s="5">
        <f t="shared" si="164"/>
        <v>45.22</v>
      </c>
      <c r="J5287" s="5">
        <f t="shared" si="165"/>
        <v>226.1</v>
      </c>
    </row>
    <row r="5288" spans="1:10" x14ac:dyDescent="0.25">
      <c r="A5288" t="s">
        <v>138</v>
      </c>
      <c r="B5288" t="s">
        <v>139</v>
      </c>
      <c r="C5288">
        <v>5</v>
      </c>
      <c r="D5288">
        <v>19</v>
      </c>
      <c r="E5288" t="s">
        <v>30</v>
      </c>
      <c r="F5288" s="1" t="s">
        <v>31</v>
      </c>
      <c r="G5288" t="str">
        <f>VLOOKUP(A5288,Total!$A$1:$J$47,8,0)</f>
        <v>Upper: PU 100 | Sole: Plastic 100</v>
      </c>
      <c r="H5288" s="6">
        <f>VLOOKUP(A5288,Total!$A$1:$J$47,9,0)</f>
        <v>38</v>
      </c>
      <c r="I5288" s="5">
        <f t="shared" si="164"/>
        <v>45.22</v>
      </c>
      <c r="J5288" s="5">
        <f t="shared" si="165"/>
        <v>226.1</v>
      </c>
    </row>
    <row r="5289" spans="1:10" x14ac:dyDescent="0.25">
      <c r="A5289" t="s">
        <v>138</v>
      </c>
      <c r="B5289" t="s">
        <v>139</v>
      </c>
      <c r="C5289">
        <v>5</v>
      </c>
      <c r="D5289">
        <v>20</v>
      </c>
      <c r="E5289" t="s">
        <v>30</v>
      </c>
      <c r="F5289" s="1" t="s">
        <v>147</v>
      </c>
      <c r="G5289" t="str">
        <f>VLOOKUP(A5289,Total!$A$1:$J$47,8,0)</f>
        <v>Upper: PU 100 | Sole: Plastic 100</v>
      </c>
      <c r="H5289" s="6">
        <f>VLOOKUP(A5289,Total!$A$1:$J$47,9,0)</f>
        <v>38</v>
      </c>
      <c r="I5289" s="5">
        <f t="shared" si="164"/>
        <v>45.22</v>
      </c>
      <c r="J5289" s="5">
        <f t="shared" si="165"/>
        <v>226.1</v>
      </c>
    </row>
    <row r="5290" spans="1:10" x14ac:dyDescent="0.25">
      <c r="A5290" t="s">
        <v>138</v>
      </c>
      <c r="B5290" t="s">
        <v>139</v>
      </c>
      <c r="C5290">
        <v>5</v>
      </c>
      <c r="D5290">
        <v>20</v>
      </c>
      <c r="E5290" t="s">
        <v>30</v>
      </c>
      <c r="F5290" s="1" t="s">
        <v>147</v>
      </c>
      <c r="G5290" t="str">
        <f>VLOOKUP(A5290,Total!$A$1:$J$47,8,0)</f>
        <v>Upper: PU 100 | Sole: Plastic 100</v>
      </c>
      <c r="H5290" s="6">
        <f>VLOOKUP(A5290,Total!$A$1:$J$47,9,0)</f>
        <v>38</v>
      </c>
      <c r="I5290" s="5">
        <f t="shared" si="164"/>
        <v>45.22</v>
      </c>
      <c r="J5290" s="5">
        <f t="shared" si="165"/>
        <v>226.1</v>
      </c>
    </row>
    <row r="5291" spans="1:10" x14ac:dyDescent="0.25">
      <c r="A5291" t="s">
        <v>138</v>
      </c>
      <c r="B5291" t="s">
        <v>139</v>
      </c>
      <c r="C5291">
        <v>5</v>
      </c>
      <c r="D5291">
        <v>20</v>
      </c>
      <c r="E5291" t="s">
        <v>30</v>
      </c>
      <c r="F5291" s="1" t="s">
        <v>148</v>
      </c>
      <c r="G5291" t="str">
        <f>VLOOKUP(A5291,Total!$A$1:$J$47,8,0)</f>
        <v>Upper: PU 100 | Sole: Plastic 100</v>
      </c>
      <c r="H5291" s="6">
        <f>VLOOKUP(A5291,Total!$A$1:$J$47,9,0)</f>
        <v>38</v>
      </c>
      <c r="I5291" s="5">
        <f t="shared" si="164"/>
        <v>45.22</v>
      </c>
      <c r="J5291" s="5">
        <f t="shared" si="165"/>
        <v>226.1</v>
      </c>
    </row>
    <row r="5292" spans="1:10" x14ac:dyDescent="0.25">
      <c r="A5292" t="s">
        <v>138</v>
      </c>
      <c r="B5292" t="s">
        <v>139</v>
      </c>
      <c r="C5292">
        <v>5</v>
      </c>
      <c r="D5292">
        <v>20</v>
      </c>
      <c r="E5292" t="s">
        <v>30</v>
      </c>
      <c r="F5292" s="1" t="s">
        <v>22</v>
      </c>
      <c r="G5292" t="str">
        <f>VLOOKUP(A5292,Total!$A$1:$J$47,8,0)</f>
        <v>Upper: PU 100 | Sole: Plastic 100</v>
      </c>
      <c r="H5292" s="6">
        <f>VLOOKUP(A5292,Total!$A$1:$J$47,9,0)</f>
        <v>38</v>
      </c>
      <c r="I5292" s="5">
        <f t="shared" si="164"/>
        <v>45.22</v>
      </c>
      <c r="J5292" s="5">
        <f t="shared" si="165"/>
        <v>226.1</v>
      </c>
    </row>
    <row r="5293" spans="1:10" x14ac:dyDescent="0.25">
      <c r="A5293" t="s">
        <v>138</v>
      </c>
      <c r="B5293" t="s">
        <v>139</v>
      </c>
      <c r="C5293">
        <v>5</v>
      </c>
      <c r="D5293">
        <v>20</v>
      </c>
      <c r="E5293" t="s">
        <v>30</v>
      </c>
      <c r="F5293" s="1" t="s">
        <v>31</v>
      </c>
      <c r="G5293" t="str">
        <f>VLOOKUP(A5293,Total!$A$1:$J$47,8,0)</f>
        <v>Upper: PU 100 | Sole: Plastic 100</v>
      </c>
      <c r="H5293" s="6">
        <f>VLOOKUP(A5293,Total!$A$1:$J$47,9,0)</f>
        <v>38</v>
      </c>
      <c r="I5293" s="5">
        <f t="shared" si="164"/>
        <v>45.22</v>
      </c>
      <c r="J5293" s="5">
        <f t="shared" si="165"/>
        <v>226.1</v>
      </c>
    </row>
    <row r="5294" spans="1:10" x14ac:dyDescent="0.25">
      <c r="A5294" t="s">
        <v>138</v>
      </c>
      <c r="B5294" t="s">
        <v>139</v>
      </c>
      <c r="C5294">
        <v>5</v>
      </c>
      <c r="D5294">
        <v>20</v>
      </c>
      <c r="E5294" t="s">
        <v>30</v>
      </c>
      <c r="F5294" s="1" t="s">
        <v>20</v>
      </c>
      <c r="G5294" t="str">
        <f>VLOOKUP(A5294,Total!$A$1:$J$47,8,0)</f>
        <v>Upper: PU 100 | Sole: Plastic 100</v>
      </c>
      <c r="H5294" s="6">
        <f>VLOOKUP(A5294,Total!$A$1:$J$47,9,0)</f>
        <v>38</v>
      </c>
      <c r="I5294" s="5">
        <f t="shared" si="164"/>
        <v>45.22</v>
      </c>
      <c r="J5294" s="5">
        <f t="shared" si="165"/>
        <v>226.1</v>
      </c>
    </row>
    <row r="5295" spans="1:10" x14ac:dyDescent="0.25">
      <c r="A5295" t="s">
        <v>138</v>
      </c>
      <c r="B5295" t="s">
        <v>139</v>
      </c>
      <c r="C5295">
        <v>5</v>
      </c>
      <c r="D5295">
        <v>20</v>
      </c>
      <c r="E5295" t="s">
        <v>30</v>
      </c>
      <c r="F5295" s="1" t="s">
        <v>14</v>
      </c>
      <c r="G5295" t="str">
        <f>VLOOKUP(A5295,Total!$A$1:$J$47,8,0)</f>
        <v>Upper: PU 100 | Sole: Plastic 100</v>
      </c>
      <c r="H5295" s="6">
        <f>VLOOKUP(A5295,Total!$A$1:$J$47,9,0)</f>
        <v>38</v>
      </c>
      <c r="I5295" s="5">
        <f t="shared" si="164"/>
        <v>45.22</v>
      </c>
      <c r="J5295" s="5">
        <f t="shared" si="165"/>
        <v>226.1</v>
      </c>
    </row>
    <row r="5296" spans="1:10" x14ac:dyDescent="0.25">
      <c r="A5296" t="s">
        <v>138</v>
      </c>
      <c r="B5296" t="s">
        <v>139</v>
      </c>
      <c r="C5296">
        <v>5</v>
      </c>
      <c r="D5296">
        <v>20</v>
      </c>
      <c r="E5296" t="s">
        <v>30</v>
      </c>
      <c r="F5296" s="1" t="s">
        <v>147</v>
      </c>
      <c r="G5296" t="str">
        <f>VLOOKUP(A5296,Total!$A$1:$J$47,8,0)</f>
        <v>Upper: PU 100 | Sole: Plastic 100</v>
      </c>
      <c r="H5296" s="6">
        <f>VLOOKUP(A5296,Total!$A$1:$J$47,9,0)</f>
        <v>38</v>
      </c>
      <c r="I5296" s="5">
        <f t="shared" si="164"/>
        <v>45.22</v>
      </c>
      <c r="J5296" s="5">
        <f t="shared" si="165"/>
        <v>226.1</v>
      </c>
    </row>
    <row r="5297" spans="1:10" x14ac:dyDescent="0.25">
      <c r="A5297" t="s">
        <v>138</v>
      </c>
      <c r="B5297" t="s">
        <v>139</v>
      </c>
      <c r="C5297">
        <v>5</v>
      </c>
      <c r="D5297">
        <v>20</v>
      </c>
      <c r="E5297" t="s">
        <v>30</v>
      </c>
      <c r="F5297" s="1" t="s">
        <v>20</v>
      </c>
      <c r="G5297" t="str">
        <f>VLOOKUP(A5297,Total!$A$1:$J$47,8,0)</f>
        <v>Upper: PU 100 | Sole: Plastic 100</v>
      </c>
      <c r="H5297" s="6">
        <f>VLOOKUP(A5297,Total!$A$1:$J$47,9,0)</f>
        <v>38</v>
      </c>
      <c r="I5297" s="5">
        <f t="shared" si="164"/>
        <v>45.22</v>
      </c>
      <c r="J5297" s="5">
        <f t="shared" si="165"/>
        <v>226.1</v>
      </c>
    </row>
    <row r="5298" spans="1:10" x14ac:dyDescent="0.25">
      <c r="A5298" t="s">
        <v>114</v>
      </c>
      <c r="B5298" t="s">
        <v>115</v>
      </c>
      <c r="C5298">
        <v>4</v>
      </c>
      <c r="D5298">
        <v>20</v>
      </c>
      <c r="E5298" t="s">
        <v>30</v>
      </c>
      <c r="F5298" s="1" t="s">
        <v>147</v>
      </c>
      <c r="G5298" t="str">
        <f>VLOOKUP(A5298,Total!$A$1:$J$47,8,0)</f>
        <v>Upper: PU 100 | Sole: Rubber 100</v>
      </c>
      <c r="H5298" s="6">
        <f>VLOOKUP(A5298,Total!$A$1:$J$47,9,0)</f>
        <v>60</v>
      </c>
      <c r="I5298" s="5">
        <f t="shared" si="164"/>
        <v>71.399999999999991</v>
      </c>
      <c r="J5298" s="5">
        <f t="shared" si="165"/>
        <v>285.59999999999997</v>
      </c>
    </row>
    <row r="5299" spans="1:10" x14ac:dyDescent="0.25">
      <c r="A5299" t="s">
        <v>138</v>
      </c>
      <c r="B5299" t="s">
        <v>139</v>
      </c>
      <c r="C5299">
        <v>5</v>
      </c>
      <c r="D5299">
        <v>20</v>
      </c>
      <c r="E5299" t="s">
        <v>30</v>
      </c>
      <c r="F5299" s="1" t="s">
        <v>22</v>
      </c>
      <c r="G5299" t="str">
        <f>VLOOKUP(A5299,Total!$A$1:$J$47,8,0)</f>
        <v>Upper: PU 100 | Sole: Plastic 100</v>
      </c>
      <c r="H5299" s="6">
        <f>VLOOKUP(A5299,Total!$A$1:$J$47,9,0)</f>
        <v>38</v>
      </c>
      <c r="I5299" s="5">
        <f t="shared" si="164"/>
        <v>45.22</v>
      </c>
      <c r="J5299" s="5">
        <f t="shared" si="165"/>
        <v>226.1</v>
      </c>
    </row>
    <row r="5300" spans="1:10" x14ac:dyDescent="0.25">
      <c r="A5300" t="s">
        <v>123</v>
      </c>
      <c r="B5300" t="s">
        <v>124</v>
      </c>
      <c r="C5300">
        <v>4</v>
      </c>
      <c r="D5300">
        <v>20</v>
      </c>
      <c r="E5300" t="s">
        <v>30</v>
      </c>
      <c r="F5300" s="1" t="s">
        <v>20</v>
      </c>
      <c r="G5300" t="str">
        <f>VLOOKUP(A5300,Total!$A$1:$J$47,8,0)</f>
        <v>Upper: Synthetic Materials Lining And Sock: Synthetic Materials Outer: Other Synthetic Materials</v>
      </c>
      <c r="H5300" s="6">
        <f>VLOOKUP(A5300,Total!$A$1:$J$47,9,0)</f>
        <v>35</v>
      </c>
      <c r="I5300" s="5">
        <f t="shared" si="164"/>
        <v>41.65</v>
      </c>
      <c r="J5300" s="5">
        <f t="shared" si="165"/>
        <v>166.6</v>
      </c>
    </row>
    <row r="5301" spans="1:10" x14ac:dyDescent="0.25">
      <c r="A5301" t="s">
        <v>138</v>
      </c>
      <c r="B5301" t="s">
        <v>139</v>
      </c>
      <c r="C5301">
        <v>5</v>
      </c>
      <c r="D5301">
        <v>20</v>
      </c>
      <c r="E5301" t="s">
        <v>30</v>
      </c>
      <c r="F5301" s="1" t="s">
        <v>31</v>
      </c>
      <c r="G5301" t="str">
        <f>VLOOKUP(A5301,Total!$A$1:$J$47,8,0)</f>
        <v>Upper: PU 100 | Sole: Plastic 100</v>
      </c>
      <c r="H5301" s="6">
        <f>VLOOKUP(A5301,Total!$A$1:$J$47,9,0)</f>
        <v>38</v>
      </c>
      <c r="I5301" s="5">
        <f t="shared" si="164"/>
        <v>45.22</v>
      </c>
      <c r="J5301" s="5">
        <f t="shared" si="165"/>
        <v>226.1</v>
      </c>
    </row>
    <row r="5302" spans="1:10" x14ac:dyDescent="0.25">
      <c r="A5302" t="s">
        <v>120</v>
      </c>
      <c r="B5302" t="s">
        <v>121</v>
      </c>
      <c r="C5302">
        <v>3</v>
      </c>
      <c r="D5302">
        <v>20</v>
      </c>
      <c r="E5302" t="s">
        <v>30</v>
      </c>
      <c r="F5302" s="1" t="s">
        <v>148</v>
      </c>
      <c r="G5302" t="str">
        <f>VLOOKUP(A5302,Total!$A$1:$J$47,8,0)</f>
        <v>Upper-100% Polyester  sock-100% polyurethane outsole-TPR</v>
      </c>
      <c r="H5302" s="6">
        <f>VLOOKUP(A5302,Total!$A$1:$J$47,9,0)</f>
        <v>35</v>
      </c>
      <c r="I5302" s="5">
        <f t="shared" si="164"/>
        <v>41.65</v>
      </c>
      <c r="J5302" s="5">
        <f t="shared" si="165"/>
        <v>124.94999999999999</v>
      </c>
    </row>
    <row r="5303" spans="1:10" x14ac:dyDescent="0.25">
      <c r="A5303" t="s">
        <v>114</v>
      </c>
      <c r="B5303" t="s">
        <v>115</v>
      </c>
      <c r="C5303">
        <v>4</v>
      </c>
      <c r="D5303">
        <v>20</v>
      </c>
      <c r="E5303" t="s">
        <v>30</v>
      </c>
      <c r="F5303" s="1" t="s">
        <v>20</v>
      </c>
      <c r="G5303" t="str">
        <f>VLOOKUP(A5303,Total!$A$1:$J$47,8,0)</f>
        <v>Upper: PU 100 | Sole: Rubber 100</v>
      </c>
      <c r="H5303" s="6">
        <f>VLOOKUP(A5303,Total!$A$1:$J$47,9,0)</f>
        <v>60</v>
      </c>
      <c r="I5303" s="5">
        <f t="shared" si="164"/>
        <v>71.399999999999991</v>
      </c>
      <c r="J5303" s="5">
        <f t="shared" si="165"/>
        <v>285.59999999999997</v>
      </c>
    </row>
    <row r="5304" spans="1:10" x14ac:dyDescent="0.25">
      <c r="A5304" t="s">
        <v>120</v>
      </c>
      <c r="B5304" t="s">
        <v>121</v>
      </c>
      <c r="C5304">
        <v>4</v>
      </c>
      <c r="D5304">
        <v>20</v>
      </c>
      <c r="E5304" t="s">
        <v>30</v>
      </c>
      <c r="F5304" s="1" t="s">
        <v>22</v>
      </c>
      <c r="G5304" t="str">
        <f>VLOOKUP(A5304,Total!$A$1:$J$47,8,0)</f>
        <v>Upper-100% Polyester  sock-100% polyurethane outsole-TPR</v>
      </c>
      <c r="H5304" s="6">
        <f>VLOOKUP(A5304,Total!$A$1:$J$47,9,0)</f>
        <v>35</v>
      </c>
      <c r="I5304" s="5">
        <f t="shared" si="164"/>
        <v>41.65</v>
      </c>
      <c r="J5304" s="5">
        <f t="shared" si="165"/>
        <v>166.6</v>
      </c>
    </row>
    <row r="5305" spans="1:10" x14ac:dyDescent="0.25">
      <c r="A5305" t="s">
        <v>123</v>
      </c>
      <c r="B5305" t="s">
        <v>124</v>
      </c>
      <c r="C5305">
        <v>4</v>
      </c>
      <c r="D5305">
        <v>20</v>
      </c>
      <c r="E5305" t="s">
        <v>30</v>
      </c>
      <c r="F5305" s="1" t="s">
        <v>14</v>
      </c>
      <c r="G5305" t="str">
        <f>VLOOKUP(A5305,Total!$A$1:$J$47,8,0)</f>
        <v>Upper: Synthetic Materials Lining And Sock: Synthetic Materials Outer: Other Synthetic Materials</v>
      </c>
      <c r="H5305" s="6">
        <f>VLOOKUP(A5305,Total!$A$1:$J$47,9,0)</f>
        <v>35</v>
      </c>
      <c r="I5305" s="5">
        <f t="shared" si="164"/>
        <v>41.65</v>
      </c>
      <c r="J5305" s="5">
        <f t="shared" si="165"/>
        <v>166.6</v>
      </c>
    </row>
    <row r="5306" spans="1:10" x14ac:dyDescent="0.25">
      <c r="A5306" t="s">
        <v>123</v>
      </c>
      <c r="B5306" t="s">
        <v>124</v>
      </c>
      <c r="C5306">
        <v>4</v>
      </c>
      <c r="D5306">
        <v>20</v>
      </c>
      <c r="E5306" t="s">
        <v>30</v>
      </c>
      <c r="F5306" s="1" t="s">
        <v>22</v>
      </c>
      <c r="G5306" t="str">
        <f>VLOOKUP(A5306,Total!$A$1:$J$47,8,0)</f>
        <v>Upper: Synthetic Materials Lining And Sock: Synthetic Materials Outer: Other Synthetic Materials</v>
      </c>
      <c r="H5306" s="6">
        <f>VLOOKUP(A5306,Total!$A$1:$J$47,9,0)</f>
        <v>35</v>
      </c>
      <c r="I5306" s="5">
        <f t="shared" si="164"/>
        <v>41.65</v>
      </c>
      <c r="J5306" s="5">
        <f t="shared" si="165"/>
        <v>166.6</v>
      </c>
    </row>
    <row r="5307" spans="1:10" x14ac:dyDescent="0.25">
      <c r="A5307" t="s">
        <v>123</v>
      </c>
      <c r="B5307" t="s">
        <v>124</v>
      </c>
      <c r="C5307">
        <v>4</v>
      </c>
      <c r="D5307">
        <v>20</v>
      </c>
      <c r="E5307" t="s">
        <v>30</v>
      </c>
      <c r="F5307" s="1" t="s">
        <v>149</v>
      </c>
      <c r="G5307" t="str">
        <f>VLOOKUP(A5307,Total!$A$1:$J$47,8,0)</f>
        <v>Upper: Synthetic Materials Lining And Sock: Synthetic Materials Outer: Other Synthetic Materials</v>
      </c>
      <c r="H5307" s="6">
        <f>VLOOKUP(A5307,Total!$A$1:$J$47,9,0)</f>
        <v>35</v>
      </c>
      <c r="I5307" s="5">
        <f t="shared" si="164"/>
        <v>41.65</v>
      </c>
      <c r="J5307" s="5">
        <f t="shared" si="165"/>
        <v>166.6</v>
      </c>
    </row>
    <row r="5308" spans="1:10" x14ac:dyDescent="0.25">
      <c r="A5308" t="s">
        <v>110</v>
      </c>
      <c r="B5308" t="s">
        <v>111</v>
      </c>
      <c r="C5308">
        <v>9</v>
      </c>
      <c r="D5308">
        <v>20</v>
      </c>
      <c r="E5308" t="s">
        <v>30</v>
      </c>
      <c r="F5308" s="1" t="s">
        <v>147</v>
      </c>
      <c r="G5308" t="str">
        <f>VLOOKUP(A5308,Total!$A$1:$J$47,8,0)</f>
        <v>Upper: Satin 100 | Sole: Rubber 100</v>
      </c>
      <c r="H5308" s="6">
        <f>VLOOKUP(A5308,Total!$A$1:$J$47,9,0)</f>
        <v>35</v>
      </c>
      <c r="I5308" s="5">
        <f t="shared" si="164"/>
        <v>41.65</v>
      </c>
      <c r="J5308" s="5">
        <f t="shared" si="165"/>
        <v>374.84999999999997</v>
      </c>
    </row>
    <row r="5309" spans="1:10" x14ac:dyDescent="0.25">
      <c r="A5309" t="s">
        <v>110</v>
      </c>
      <c r="B5309" t="s">
        <v>111</v>
      </c>
      <c r="C5309">
        <v>9</v>
      </c>
      <c r="D5309">
        <v>20</v>
      </c>
      <c r="E5309" t="s">
        <v>30</v>
      </c>
      <c r="F5309" s="1" t="s">
        <v>148</v>
      </c>
      <c r="G5309" t="str">
        <f>VLOOKUP(A5309,Total!$A$1:$J$47,8,0)</f>
        <v>Upper: Satin 100 | Sole: Rubber 100</v>
      </c>
      <c r="H5309" s="6">
        <f>VLOOKUP(A5309,Total!$A$1:$J$47,9,0)</f>
        <v>35</v>
      </c>
      <c r="I5309" s="5">
        <f t="shared" si="164"/>
        <v>41.65</v>
      </c>
      <c r="J5309" s="5">
        <f t="shared" si="165"/>
        <v>374.84999999999997</v>
      </c>
    </row>
    <row r="5310" spans="1:10" x14ac:dyDescent="0.25">
      <c r="A5310" t="s">
        <v>110</v>
      </c>
      <c r="B5310" t="s">
        <v>111</v>
      </c>
      <c r="C5310">
        <v>9</v>
      </c>
      <c r="D5310">
        <v>20</v>
      </c>
      <c r="E5310" t="s">
        <v>30</v>
      </c>
      <c r="F5310" s="1" t="s">
        <v>14</v>
      </c>
      <c r="G5310" t="str">
        <f>VLOOKUP(A5310,Total!$A$1:$J$47,8,0)</f>
        <v>Upper: Satin 100 | Sole: Rubber 100</v>
      </c>
      <c r="H5310" s="6">
        <f>VLOOKUP(A5310,Total!$A$1:$J$47,9,0)</f>
        <v>35</v>
      </c>
      <c r="I5310" s="5">
        <f t="shared" si="164"/>
        <v>41.65</v>
      </c>
      <c r="J5310" s="5">
        <f t="shared" si="165"/>
        <v>374.84999999999997</v>
      </c>
    </row>
    <row r="5311" spans="1:10" x14ac:dyDescent="0.25">
      <c r="A5311" t="s">
        <v>110</v>
      </c>
      <c r="B5311" t="s">
        <v>111</v>
      </c>
      <c r="C5311">
        <v>9</v>
      </c>
      <c r="D5311">
        <v>20</v>
      </c>
      <c r="E5311" t="s">
        <v>30</v>
      </c>
      <c r="F5311" s="1" t="s">
        <v>20</v>
      </c>
      <c r="G5311" t="str">
        <f>VLOOKUP(A5311,Total!$A$1:$J$47,8,0)</f>
        <v>Upper: Satin 100 | Sole: Rubber 100</v>
      </c>
      <c r="H5311" s="6">
        <f>VLOOKUP(A5311,Total!$A$1:$J$47,9,0)</f>
        <v>35</v>
      </c>
      <c r="I5311" s="5">
        <f t="shared" si="164"/>
        <v>41.65</v>
      </c>
      <c r="J5311" s="5">
        <f t="shared" si="165"/>
        <v>374.84999999999997</v>
      </c>
    </row>
    <row r="5312" spans="1:10" x14ac:dyDescent="0.25">
      <c r="A5312" t="s">
        <v>123</v>
      </c>
      <c r="B5312" t="s">
        <v>124</v>
      </c>
      <c r="C5312">
        <v>4</v>
      </c>
      <c r="D5312">
        <v>20</v>
      </c>
      <c r="E5312" t="s">
        <v>30</v>
      </c>
      <c r="F5312" s="1" t="s">
        <v>149</v>
      </c>
      <c r="G5312" t="str">
        <f>VLOOKUP(A5312,Total!$A$1:$J$47,8,0)</f>
        <v>Upper: Synthetic Materials Lining And Sock: Synthetic Materials Outer: Other Synthetic Materials</v>
      </c>
      <c r="H5312" s="6">
        <f>VLOOKUP(A5312,Total!$A$1:$J$47,9,0)</f>
        <v>35</v>
      </c>
      <c r="I5312" s="5">
        <f t="shared" si="164"/>
        <v>41.65</v>
      </c>
      <c r="J5312" s="5">
        <f t="shared" si="165"/>
        <v>166.6</v>
      </c>
    </row>
    <row r="5313" spans="1:10" x14ac:dyDescent="0.25">
      <c r="A5313" t="s">
        <v>123</v>
      </c>
      <c r="B5313" t="s">
        <v>124</v>
      </c>
      <c r="C5313">
        <v>4</v>
      </c>
      <c r="D5313">
        <v>21</v>
      </c>
      <c r="E5313" t="s">
        <v>30</v>
      </c>
      <c r="F5313" s="1" t="s">
        <v>149</v>
      </c>
      <c r="G5313" t="str">
        <f>VLOOKUP(A5313,Total!$A$1:$J$47,8,0)</f>
        <v>Upper: Synthetic Materials Lining And Sock: Synthetic Materials Outer: Other Synthetic Materials</v>
      </c>
      <c r="H5313" s="6">
        <f>VLOOKUP(A5313,Total!$A$1:$J$47,9,0)</f>
        <v>35</v>
      </c>
      <c r="I5313" s="5">
        <f t="shared" si="164"/>
        <v>41.65</v>
      </c>
      <c r="J5313" s="5">
        <f t="shared" si="165"/>
        <v>166.6</v>
      </c>
    </row>
    <row r="5314" spans="1:10" x14ac:dyDescent="0.25">
      <c r="A5314" t="s">
        <v>120</v>
      </c>
      <c r="B5314" t="s">
        <v>121</v>
      </c>
      <c r="C5314">
        <v>4</v>
      </c>
      <c r="D5314">
        <v>21</v>
      </c>
      <c r="E5314" t="s">
        <v>30</v>
      </c>
      <c r="F5314" s="1" t="s">
        <v>20</v>
      </c>
      <c r="G5314" t="str">
        <f>VLOOKUP(A5314,Total!$A$1:$J$47,8,0)</f>
        <v>Upper-100% Polyester  sock-100% polyurethane outsole-TPR</v>
      </c>
      <c r="H5314" s="6">
        <f>VLOOKUP(A5314,Total!$A$1:$J$47,9,0)</f>
        <v>35</v>
      </c>
      <c r="I5314" s="5">
        <f t="shared" si="164"/>
        <v>41.65</v>
      </c>
      <c r="J5314" s="5">
        <f t="shared" si="165"/>
        <v>166.6</v>
      </c>
    </row>
    <row r="5315" spans="1:10" x14ac:dyDescent="0.25">
      <c r="A5315" t="s">
        <v>105</v>
      </c>
      <c r="B5315" t="s">
        <v>106</v>
      </c>
      <c r="C5315">
        <v>2</v>
      </c>
      <c r="D5315">
        <v>21</v>
      </c>
      <c r="E5315" t="s">
        <v>30</v>
      </c>
      <c r="F5315" s="1" t="s">
        <v>147</v>
      </c>
      <c r="G5315" t="str">
        <f>VLOOKUP(A5315,Total!$A$1:$J$47,8,0)</f>
        <v>Upper: PU 100 | Sole: Rubber 100</v>
      </c>
      <c r="H5315" s="6">
        <f>VLOOKUP(A5315,Total!$A$1:$J$47,9,0)</f>
        <v>50</v>
      </c>
      <c r="I5315" s="5">
        <f t="shared" ref="I5315:I5378" si="166">H5315*1.19</f>
        <v>59.5</v>
      </c>
      <c r="J5315" s="5">
        <f t="shared" ref="J5315:J5378" si="167">I5315*C5315</f>
        <v>119</v>
      </c>
    </row>
    <row r="5316" spans="1:10" x14ac:dyDescent="0.25">
      <c r="A5316" t="s">
        <v>138</v>
      </c>
      <c r="B5316" t="s">
        <v>139</v>
      </c>
      <c r="C5316">
        <v>5</v>
      </c>
      <c r="D5316">
        <v>21</v>
      </c>
      <c r="E5316" t="s">
        <v>30</v>
      </c>
      <c r="F5316" s="1" t="s">
        <v>20</v>
      </c>
      <c r="G5316" t="str">
        <f>VLOOKUP(A5316,Total!$A$1:$J$47,8,0)</f>
        <v>Upper: PU 100 | Sole: Plastic 100</v>
      </c>
      <c r="H5316" s="6">
        <f>VLOOKUP(A5316,Total!$A$1:$J$47,9,0)</f>
        <v>38</v>
      </c>
      <c r="I5316" s="5">
        <f t="shared" si="166"/>
        <v>45.22</v>
      </c>
      <c r="J5316" s="5">
        <f t="shared" si="167"/>
        <v>226.1</v>
      </c>
    </row>
    <row r="5317" spans="1:10" x14ac:dyDescent="0.25">
      <c r="A5317" t="s">
        <v>138</v>
      </c>
      <c r="B5317" t="s">
        <v>139</v>
      </c>
      <c r="C5317">
        <v>5</v>
      </c>
      <c r="D5317">
        <v>21</v>
      </c>
      <c r="E5317" t="s">
        <v>30</v>
      </c>
      <c r="F5317" s="1" t="s">
        <v>14</v>
      </c>
      <c r="G5317" t="str">
        <f>VLOOKUP(A5317,Total!$A$1:$J$47,8,0)</f>
        <v>Upper: PU 100 | Sole: Plastic 100</v>
      </c>
      <c r="H5317" s="6">
        <f>VLOOKUP(A5317,Total!$A$1:$J$47,9,0)</f>
        <v>38</v>
      </c>
      <c r="I5317" s="5">
        <f t="shared" si="166"/>
        <v>45.22</v>
      </c>
      <c r="J5317" s="5">
        <f t="shared" si="167"/>
        <v>226.1</v>
      </c>
    </row>
    <row r="5318" spans="1:10" x14ac:dyDescent="0.25">
      <c r="A5318" t="s">
        <v>138</v>
      </c>
      <c r="B5318" t="s">
        <v>139</v>
      </c>
      <c r="C5318">
        <v>5</v>
      </c>
      <c r="D5318">
        <v>21</v>
      </c>
      <c r="E5318" t="s">
        <v>30</v>
      </c>
      <c r="F5318" s="1" t="s">
        <v>14</v>
      </c>
      <c r="G5318" t="str">
        <f>VLOOKUP(A5318,Total!$A$1:$J$47,8,0)</f>
        <v>Upper: PU 100 | Sole: Plastic 100</v>
      </c>
      <c r="H5318" s="6">
        <f>VLOOKUP(A5318,Total!$A$1:$J$47,9,0)</f>
        <v>38</v>
      </c>
      <c r="I5318" s="5">
        <f t="shared" si="166"/>
        <v>45.22</v>
      </c>
      <c r="J5318" s="5">
        <f t="shared" si="167"/>
        <v>226.1</v>
      </c>
    </row>
    <row r="5319" spans="1:10" x14ac:dyDescent="0.25">
      <c r="A5319" t="s">
        <v>138</v>
      </c>
      <c r="B5319" t="s">
        <v>139</v>
      </c>
      <c r="C5319">
        <v>5</v>
      </c>
      <c r="D5319">
        <v>21</v>
      </c>
      <c r="E5319" t="s">
        <v>30</v>
      </c>
      <c r="F5319" s="1" t="s">
        <v>14</v>
      </c>
      <c r="G5319" t="str">
        <f>VLOOKUP(A5319,Total!$A$1:$J$47,8,0)</f>
        <v>Upper: PU 100 | Sole: Plastic 100</v>
      </c>
      <c r="H5319" s="6">
        <f>VLOOKUP(A5319,Total!$A$1:$J$47,9,0)</f>
        <v>38</v>
      </c>
      <c r="I5319" s="5">
        <f t="shared" si="166"/>
        <v>45.22</v>
      </c>
      <c r="J5319" s="5">
        <f t="shared" si="167"/>
        <v>226.1</v>
      </c>
    </row>
    <row r="5320" spans="1:10" x14ac:dyDescent="0.25">
      <c r="A5320" t="s">
        <v>138</v>
      </c>
      <c r="B5320" t="s">
        <v>139</v>
      </c>
      <c r="C5320">
        <v>5</v>
      </c>
      <c r="D5320">
        <v>21</v>
      </c>
      <c r="E5320" t="s">
        <v>30</v>
      </c>
      <c r="F5320" s="1" t="s">
        <v>147</v>
      </c>
      <c r="G5320" t="str">
        <f>VLOOKUP(A5320,Total!$A$1:$J$47,8,0)</f>
        <v>Upper: PU 100 | Sole: Plastic 100</v>
      </c>
      <c r="H5320" s="6">
        <f>VLOOKUP(A5320,Total!$A$1:$J$47,9,0)</f>
        <v>38</v>
      </c>
      <c r="I5320" s="5">
        <f t="shared" si="166"/>
        <v>45.22</v>
      </c>
      <c r="J5320" s="5">
        <f t="shared" si="167"/>
        <v>226.1</v>
      </c>
    </row>
    <row r="5321" spans="1:10" x14ac:dyDescent="0.25">
      <c r="A5321" t="s">
        <v>123</v>
      </c>
      <c r="B5321" t="s">
        <v>124</v>
      </c>
      <c r="C5321">
        <v>4</v>
      </c>
      <c r="D5321">
        <v>21</v>
      </c>
      <c r="E5321" t="s">
        <v>30</v>
      </c>
      <c r="F5321" s="1" t="s">
        <v>148</v>
      </c>
      <c r="G5321" t="str">
        <f>VLOOKUP(A5321,Total!$A$1:$J$47,8,0)</f>
        <v>Upper: Synthetic Materials Lining And Sock: Synthetic Materials Outer: Other Synthetic Materials</v>
      </c>
      <c r="H5321" s="6">
        <f>VLOOKUP(A5321,Total!$A$1:$J$47,9,0)</f>
        <v>35</v>
      </c>
      <c r="I5321" s="5">
        <f t="shared" si="166"/>
        <v>41.65</v>
      </c>
      <c r="J5321" s="5">
        <f t="shared" si="167"/>
        <v>166.6</v>
      </c>
    </row>
    <row r="5322" spans="1:10" x14ac:dyDescent="0.25">
      <c r="A5322" t="s">
        <v>138</v>
      </c>
      <c r="B5322" t="s">
        <v>139</v>
      </c>
      <c r="C5322">
        <v>5</v>
      </c>
      <c r="D5322">
        <v>21</v>
      </c>
      <c r="E5322" t="s">
        <v>30</v>
      </c>
      <c r="F5322" s="1" t="s">
        <v>148</v>
      </c>
      <c r="G5322" t="str">
        <f>VLOOKUP(A5322,Total!$A$1:$J$47,8,0)</f>
        <v>Upper: PU 100 | Sole: Plastic 100</v>
      </c>
      <c r="H5322" s="6">
        <f>VLOOKUP(A5322,Total!$A$1:$J$47,9,0)</f>
        <v>38</v>
      </c>
      <c r="I5322" s="5">
        <f t="shared" si="166"/>
        <v>45.22</v>
      </c>
      <c r="J5322" s="5">
        <f t="shared" si="167"/>
        <v>226.1</v>
      </c>
    </row>
    <row r="5323" spans="1:10" x14ac:dyDescent="0.25">
      <c r="A5323" t="s">
        <v>63</v>
      </c>
      <c r="B5323" t="s">
        <v>64</v>
      </c>
      <c r="C5323">
        <v>4</v>
      </c>
      <c r="D5323">
        <v>21</v>
      </c>
      <c r="E5323" t="s">
        <v>30</v>
      </c>
      <c r="F5323" s="1" t="s">
        <v>147</v>
      </c>
      <c r="G5323" t="str">
        <f>VLOOKUP(A5323,Total!$A$1:$J$47,8,0)</f>
        <v>Upper: Synthetic Leather Materials Lining And Sock: Synthetic Materials Outer: Other Synthetic Mater</v>
      </c>
      <c r="H5323" s="6">
        <f>VLOOKUP(A5323,Total!$A$1:$J$47,9,0)</f>
        <v>55</v>
      </c>
      <c r="I5323" s="5">
        <f t="shared" si="166"/>
        <v>65.45</v>
      </c>
      <c r="J5323" s="5">
        <f t="shared" si="167"/>
        <v>261.8</v>
      </c>
    </row>
    <row r="5324" spans="1:10" x14ac:dyDescent="0.25">
      <c r="A5324" t="s">
        <v>138</v>
      </c>
      <c r="B5324" t="s">
        <v>139</v>
      </c>
      <c r="C5324">
        <v>5</v>
      </c>
      <c r="D5324">
        <v>21</v>
      </c>
      <c r="E5324" t="s">
        <v>30</v>
      </c>
      <c r="F5324" s="1" t="s">
        <v>148</v>
      </c>
      <c r="G5324" t="str">
        <f>VLOOKUP(A5324,Total!$A$1:$J$47,8,0)</f>
        <v>Upper: PU 100 | Sole: Plastic 100</v>
      </c>
      <c r="H5324" s="6">
        <f>VLOOKUP(A5324,Total!$A$1:$J$47,9,0)</f>
        <v>38</v>
      </c>
      <c r="I5324" s="5">
        <f t="shared" si="166"/>
        <v>45.22</v>
      </c>
      <c r="J5324" s="5">
        <f t="shared" si="167"/>
        <v>226.1</v>
      </c>
    </row>
    <row r="5325" spans="1:10" x14ac:dyDescent="0.25">
      <c r="A5325" t="s">
        <v>138</v>
      </c>
      <c r="B5325" t="s">
        <v>139</v>
      </c>
      <c r="C5325">
        <v>5</v>
      </c>
      <c r="D5325">
        <v>21</v>
      </c>
      <c r="E5325" t="s">
        <v>30</v>
      </c>
      <c r="F5325" s="1" t="s">
        <v>147</v>
      </c>
      <c r="G5325" t="str">
        <f>VLOOKUP(A5325,Total!$A$1:$J$47,8,0)</f>
        <v>Upper: PU 100 | Sole: Plastic 100</v>
      </c>
      <c r="H5325" s="6">
        <f>VLOOKUP(A5325,Total!$A$1:$J$47,9,0)</f>
        <v>38</v>
      </c>
      <c r="I5325" s="5">
        <f t="shared" si="166"/>
        <v>45.22</v>
      </c>
      <c r="J5325" s="5">
        <f t="shared" si="167"/>
        <v>226.1</v>
      </c>
    </row>
    <row r="5326" spans="1:10" x14ac:dyDescent="0.25">
      <c r="A5326" t="s">
        <v>138</v>
      </c>
      <c r="B5326" t="s">
        <v>139</v>
      </c>
      <c r="C5326">
        <v>5</v>
      </c>
      <c r="D5326">
        <v>21</v>
      </c>
      <c r="E5326" t="s">
        <v>30</v>
      </c>
      <c r="F5326" s="1" t="s">
        <v>148</v>
      </c>
      <c r="G5326" t="str">
        <f>VLOOKUP(A5326,Total!$A$1:$J$47,8,0)</f>
        <v>Upper: PU 100 | Sole: Plastic 100</v>
      </c>
      <c r="H5326" s="6">
        <f>VLOOKUP(A5326,Total!$A$1:$J$47,9,0)</f>
        <v>38</v>
      </c>
      <c r="I5326" s="5">
        <f t="shared" si="166"/>
        <v>45.22</v>
      </c>
      <c r="J5326" s="5">
        <f t="shared" si="167"/>
        <v>226.1</v>
      </c>
    </row>
    <row r="5327" spans="1:10" x14ac:dyDescent="0.25">
      <c r="A5327" t="s">
        <v>123</v>
      </c>
      <c r="B5327" t="s">
        <v>124</v>
      </c>
      <c r="C5327">
        <v>4</v>
      </c>
      <c r="D5327">
        <v>21</v>
      </c>
      <c r="E5327" t="s">
        <v>30</v>
      </c>
      <c r="F5327" s="1" t="s">
        <v>147</v>
      </c>
      <c r="G5327" t="str">
        <f>VLOOKUP(A5327,Total!$A$1:$J$47,8,0)</f>
        <v>Upper: Synthetic Materials Lining And Sock: Synthetic Materials Outer: Other Synthetic Materials</v>
      </c>
      <c r="H5327" s="6">
        <f>VLOOKUP(A5327,Total!$A$1:$J$47,9,0)</f>
        <v>35</v>
      </c>
      <c r="I5327" s="5">
        <f t="shared" si="166"/>
        <v>41.65</v>
      </c>
      <c r="J5327" s="5">
        <f t="shared" si="167"/>
        <v>166.6</v>
      </c>
    </row>
    <row r="5328" spans="1:10" x14ac:dyDescent="0.25">
      <c r="A5328" t="s">
        <v>138</v>
      </c>
      <c r="B5328" t="s">
        <v>139</v>
      </c>
      <c r="C5328">
        <v>5</v>
      </c>
      <c r="D5328">
        <v>21</v>
      </c>
      <c r="E5328" t="s">
        <v>30</v>
      </c>
      <c r="F5328" s="1" t="s">
        <v>148</v>
      </c>
      <c r="G5328" t="str">
        <f>VLOOKUP(A5328,Total!$A$1:$J$47,8,0)</f>
        <v>Upper: PU 100 | Sole: Plastic 100</v>
      </c>
      <c r="H5328" s="6">
        <f>VLOOKUP(A5328,Total!$A$1:$J$47,9,0)</f>
        <v>38</v>
      </c>
      <c r="I5328" s="5">
        <f t="shared" si="166"/>
        <v>45.22</v>
      </c>
      <c r="J5328" s="5">
        <f t="shared" si="167"/>
        <v>226.1</v>
      </c>
    </row>
    <row r="5329" spans="1:10" x14ac:dyDescent="0.25">
      <c r="A5329" t="s">
        <v>138</v>
      </c>
      <c r="B5329" t="s">
        <v>139</v>
      </c>
      <c r="C5329">
        <v>5</v>
      </c>
      <c r="D5329">
        <v>21</v>
      </c>
      <c r="E5329" t="s">
        <v>30</v>
      </c>
      <c r="F5329" s="1" t="s">
        <v>147</v>
      </c>
      <c r="G5329" t="str">
        <f>VLOOKUP(A5329,Total!$A$1:$J$47,8,0)</f>
        <v>Upper: PU 100 | Sole: Plastic 100</v>
      </c>
      <c r="H5329" s="6">
        <f>VLOOKUP(A5329,Total!$A$1:$J$47,9,0)</f>
        <v>38</v>
      </c>
      <c r="I5329" s="5">
        <f t="shared" si="166"/>
        <v>45.22</v>
      </c>
      <c r="J5329" s="5">
        <f t="shared" si="167"/>
        <v>226.1</v>
      </c>
    </row>
    <row r="5330" spans="1:10" x14ac:dyDescent="0.25">
      <c r="A5330" t="s">
        <v>138</v>
      </c>
      <c r="B5330" t="s">
        <v>139</v>
      </c>
      <c r="C5330">
        <v>5</v>
      </c>
      <c r="D5330">
        <v>21</v>
      </c>
      <c r="E5330" t="s">
        <v>30</v>
      </c>
      <c r="F5330" s="1" t="s">
        <v>147</v>
      </c>
      <c r="G5330" t="str">
        <f>VLOOKUP(A5330,Total!$A$1:$J$47,8,0)</f>
        <v>Upper: PU 100 | Sole: Plastic 100</v>
      </c>
      <c r="H5330" s="6">
        <f>VLOOKUP(A5330,Total!$A$1:$J$47,9,0)</f>
        <v>38</v>
      </c>
      <c r="I5330" s="5">
        <f t="shared" si="166"/>
        <v>45.22</v>
      </c>
      <c r="J5330" s="5">
        <f t="shared" si="167"/>
        <v>226.1</v>
      </c>
    </row>
    <row r="5331" spans="1:10" x14ac:dyDescent="0.25">
      <c r="A5331" t="s">
        <v>138</v>
      </c>
      <c r="B5331" t="s">
        <v>139</v>
      </c>
      <c r="C5331">
        <v>5</v>
      </c>
      <c r="D5331">
        <v>21</v>
      </c>
      <c r="E5331" t="s">
        <v>30</v>
      </c>
      <c r="F5331" s="1" t="s">
        <v>22</v>
      </c>
      <c r="G5331" t="str">
        <f>VLOOKUP(A5331,Total!$A$1:$J$47,8,0)</f>
        <v>Upper: PU 100 | Sole: Plastic 100</v>
      </c>
      <c r="H5331" s="6">
        <f>VLOOKUP(A5331,Total!$A$1:$J$47,9,0)</f>
        <v>38</v>
      </c>
      <c r="I5331" s="5">
        <f t="shared" si="166"/>
        <v>45.22</v>
      </c>
      <c r="J5331" s="5">
        <f t="shared" si="167"/>
        <v>226.1</v>
      </c>
    </row>
    <row r="5332" spans="1:10" x14ac:dyDescent="0.25">
      <c r="A5332" t="s">
        <v>138</v>
      </c>
      <c r="B5332" t="s">
        <v>139</v>
      </c>
      <c r="C5332">
        <v>5</v>
      </c>
      <c r="D5332">
        <v>21</v>
      </c>
      <c r="E5332" t="s">
        <v>30</v>
      </c>
      <c r="F5332" s="1" t="s">
        <v>14</v>
      </c>
      <c r="G5332" t="str">
        <f>VLOOKUP(A5332,Total!$A$1:$J$47,8,0)</f>
        <v>Upper: PU 100 | Sole: Plastic 100</v>
      </c>
      <c r="H5332" s="6">
        <f>VLOOKUP(A5332,Total!$A$1:$J$47,9,0)</f>
        <v>38</v>
      </c>
      <c r="I5332" s="5">
        <f t="shared" si="166"/>
        <v>45.22</v>
      </c>
      <c r="J5332" s="5">
        <f t="shared" si="167"/>
        <v>226.1</v>
      </c>
    </row>
    <row r="5333" spans="1:10" x14ac:dyDescent="0.25">
      <c r="A5333" t="s">
        <v>138</v>
      </c>
      <c r="B5333" t="s">
        <v>139</v>
      </c>
      <c r="C5333">
        <v>5</v>
      </c>
      <c r="D5333">
        <v>21</v>
      </c>
      <c r="E5333" t="s">
        <v>30</v>
      </c>
      <c r="F5333" s="1" t="s">
        <v>31</v>
      </c>
      <c r="G5333" t="str">
        <f>VLOOKUP(A5333,Total!$A$1:$J$47,8,0)</f>
        <v>Upper: PU 100 | Sole: Plastic 100</v>
      </c>
      <c r="H5333" s="6">
        <f>VLOOKUP(A5333,Total!$A$1:$J$47,9,0)</f>
        <v>38</v>
      </c>
      <c r="I5333" s="5">
        <f t="shared" si="166"/>
        <v>45.22</v>
      </c>
      <c r="J5333" s="5">
        <f t="shared" si="167"/>
        <v>226.1</v>
      </c>
    </row>
    <row r="5334" spans="1:10" x14ac:dyDescent="0.25">
      <c r="A5334" t="s">
        <v>138</v>
      </c>
      <c r="B5334" t="s">
        <v>139</v>
      </c>
      <c r="C5334">
        <v>5</v>
      </c>
      <c r="D5334">
        <v>21</v>
      </c>
      <c r="E5334" t="s">
        <v>30</v>
      </c>
      <c r="F5334" s="1" t="s">
        <v>14</v>
      </c>
      <c r="G5334" t="str">
        <f>VLOOKUP(A5334,Total!$A$1:$J$47,8,0)</f>
        <v>Upper: PU 100 | Sole: Plastic 100</v>
      </c>
      <c r="H5334" s="6">
        <f>VLOOKUP(A5334,Total!$A$1:$J$47,9,0)</f>
        <v>38</v>
      </c>
      <c r="I5334" s="5">
        <f t="shared" si="166"/>
        <v>45.22</v>
      </c>
      <c r="J5334" s="5">
        <f t="shared" si="167"/>
        <v>226.1</v>
      </c>
    </row>
    <row r="5335" spans="1:10" x14ac:dyDescent="0.25">
      <c r="A5335" t="s">
        <v>63</v>
      </c>
      <c r="B5335" t="s">
        <v>64</v>
      </c>
      <c r="C5335">
        <v>4</v>
      </c>
      <c r="D5335">
        <v>21</v>
      </c>
      <c r="E5335" t="s">
        <v>30</v>
      </c>
      <c r="F5335" s="1" t="s">
        <v>147</v>
      </c>
      <c r="G5335" t="str">
        <f>VLOOKUP(A5335,Total!$A$1:$J$47,8,0)</f>
        <v>Upper: Synthetic Leather Materials Lining And Sock: Synthetic Materials Outer: Other Synthetic Mater</v>
      </c>
      <c r="H5335" s="6">
        <f>VLOOKUP(A5335,Total!$A$1:$J$47,9,0)</f>
        <v>55</v>
      </c>
      <c r="I5335" s="5">
        <f t="shared" si="166"/>
        <v>65.45</v>
      </c>
      <c r="J5335" s="5">
        <f t="shared" si="167"/>
        <v>261.8</v>
      </c>
    </row>
    <row r="5336" spans="1:10" x14ac:dyDescent="0.25">
      <c r="A5336" t="s">
        <v>138</v>
      </c>
      <c r="B5336" t="s">
        <v>139</v>
      </c>
      <c r="C5336">
        <v>5</v>
      </c>
      <c r="D5336">
        <v>21</v>
      </c>
      <c r="E5336" t="s">
        <v>30</v>
      </c>
      <c r="F5336" s="1" t="s">
        <v>20</v>
      </c>
      <c r="G5336" t="str">
        <f>VLOOKUP(A5336,Total!$A$1:$J$47,8,0)</f>
        <v>Upper: PU 100 | Sole: Plastic 100</v>
      </c>
      <c r="H5336" s="6">
        <f>VLOOKUP(A5336,Total!$A$1:$J$47,9,0)</f>
        <v>38</v>
      </c>
      <c r="I5336" s="5">
        <f t="shared" si="166"/>
        <v>45.22</v>
      </c>
      <c r="J5336" s="5">
        <f t="shared" si="167"/>
        <v>226.1</v>
      </c>
    </row>
    <row r="5337" spans="1:10" x14ac:dyDescent="0.25">
      <c r="A5337" t="s">
        <v>123</v>
      </c>
      <c r="B5337" t="s">
        <v>124</v>
      </c>
      <c r="C5337">
        <v>5</v>
      </c>
      <c r="D5337">
        <v>22</v>
      </c>
      <c r="E5337" t="s">
        <v>30</v>
      </c>
      <c r="F5337" s="1" t="s">
        <v>22</v>
      </c>
      <c r="G5337" t="str">
        <f>VLOOKUP(A5337,Total!$A$1:$J$47,8,0)</f>
        <v>Upper: Synthetic Materials Lining And Sock: Synthetic Materials Outer: Other Synthetic Materials</v>
      </c>
      <c r="H5337" s="6">
        <f>VLOOKUP(A5337,Total!$A$1:$J$47,9,0)</f>
        <v>35</v>
      </c>
      <c r="I5337" s="5">
        <f t="shared" si="166"/>
        <v>41.65</v>
      </c>
      <c r="J5337" s="5">
        <f t="shared" si="167"/>
        <v>208.25</v>
      </c>
    </row>
    <row r="5338" spans="1:10" x14ac:dyDescent="0.25">
      <c r="A5338" t="s">
        <v>114</v>
      </c>
      <c r="B5338" t="s">
        <v>115</v>
      </c>
      <c r="C5338">
        <v>4</v>
      </c>
      <c r="D5338">
        <v>22</v>
      </c>
      <c r="E5338" t="s">
        <v>30</v>
      </c>
      <c r="F5338" s="1" t="s">
        <v>147</v>
      </c>
      <c r="G5338" t="str">
        <f>VLOOKUP(A5338,Total!$A$1:$J$47,8,0)</f>
        <v>Upper: PU 100 | Sole: Rubber 100</v>
      </c>
      <c r="H5338" s="6">
        <f>VLOOKUP(A5338,Total!$A$1:$J$47,9,0)</f>
        <v>60</v>
      </c>
      <c r="I5338" s="5">
        <f t="shared" si="166"/>
        <v>71.399999999999991</v>
      </c>
      <c r="J5338" s="5">
        <f t="shared" si="167"/>
        <v>285.59999999999997</v>
      </c>
    </row>
    <row r="5339" spans="1:10" x14ac:dyDescent="0.25">
      <c r="A5339" t="s">
        <v>114</v>
      </c>
      <c r="B5339" t="s">
        <v>115</v>
      </c>
      <c r="C5339">
        <v>4</v>
      </c>
      <c r="D5339">
        <v>22</v>
      </c>
      <c r="E5339" t="s">
        <v>30</v>
      </c>
      <c r="F5339" s="1" t="s">
        <v>147</v>
      </c>
      <c r="G5339" t="str">
        <f>VLOOKUP(A5339,Total!$A$1:$J$47,8,0)</f>
        <v>Upper: PU 100 | Sole: Rubber 100</v>
      </c>
      <c r="H5339" s="6">
        <f>VLOOKUP(A5339,Total!$A$1:$J$47,9,0)</f>
        <v>60</v>
      </c>
      <c r="I5339" s="5">
        <f t="shared" si="166"/>
        <v>71.399999999999991</v>
      </c>
      <c r="J5339" s="5">
        <f t="shared" si="167"/>
        <v>285.59999999999997</v>
      </c>
    </row>
    <row r="5340" spans="1:10" x14ac:dyDescent="0.25">
      <c r="A5340" t="s">
        <v>138</v>
      </c>
      <c r="B5340" t="s">
        <v>139</v>
      </c>
      <c r="C5340">
        <v>5</v>
      </c>
      <c r="D5340">
        <v>22</v>
      </c>
      <c r="E5340" t="s">
        <v>30</v>
      </c>
      <c r="F5340" s="1" t="s">
        <v>148</v>
      </c>
      <c r="G5340" t="str">
        <f>VLOOKUP(A5340,Total!$A$1:$J$47,8,0)</f>
        <v>Upper: PU 100 | Sole: Plastic 100</v>
      </c>
      <c r="H5340" s="6">
        <f>VLOOKUP(A5340,Total!$A$1:$J$47,9,0)</f>
        <v>38</v>
      </c>
      <c r="I5340" s="5">
        <f t="shared" si="166"/>
        <v>45.22</v>
      </c>
      <c r="J5340" s="5">
        <f t="shared" si="167"/>
        <v>226.1</v>
      </c>
    </row>
    <row r="5341" spans="1:10" x14ac:dyDescent="0.25">
      <c r="A5341" t="s">
        <v>138</v>
      </c>
      <c r="B5341" t="s">
        <v>139</v>
      </c>
      <c r="C5341">
        <v>5</v>
      </c>
      <c r="D5341">
        <v>22</v>
      </c>
      <c r="E5341" t="s">
        <v>30</v>
      </c>
      <c r="F5341" s="1" t="s">
        <v>148</v>
      </c>
      <c r="G5341" t="str">
        <f>VLOOKUP(A5341,Total!$A$1:$J$47,8,0)</f>
        <v>Upper: PU 100 | Sole: Plastic 100</v>
      </c>
      <c r="H5341" s="6">
        <f>VLOOKUP(A5341,Total!$A$1:$J$47,9,0)</f>
        <v>38</v>
      </c>
      <c r="I5341" s="5">
        <f t="shared" si="166"/>
        <v>45.22</v>
      </c>
      <c r="J5341" s="5">
        <f t="shared" si="167"/>
        <v>226.1</v>
      </c>
    </row>
    <row r="5342" spans="1:10" x14ac:dyDescent="0.25">
      <c r="A5342" t="s">
        <v>138</v>
      </c>
      <c r="B5342" t="s">
        <v>139</v>
      </c>
      <c r="C5342">
        <v>5</v>
      </c>
      <c r="D5342">
        <v>22</v>
      </c>
      <c r="E5342" t="s">
        <v>30</v>
      </c>
      <c r="F5342" s="1" t="s">
        <v>148</v>
      </c>
      <c r="G5342" t="str">
        <f>VLOOKUP(A5342,Total!$A$1:$J$47,8,0)</f>
        <v>Upper: PU 100 | Sole: Plastic 100</v>
      </c>
      <c r="H5342" s="6">
        <f>VLOOKUP(A5342,Total!$A$1:$J$47,9,0)</f>
        <v>38</v>
      </c>
      <c r="I5342" s="5">
        <f t="shared" si="166"/>
        <v>45.22</v>
      </c>
      <c r="J5342" s="5">
        <f t="shared" si="167"/>
        <v>226.1</v>
      </c>
    </row>
    <row r="5343" spans="1:10" x14ac:dyDescent="0.25">
      <c r="A5343" t="s">
        <v>138</v>
      </c>
      <c r="B5343" t="s">
        <v>139</v>
      </c>
      <c r="C5343">
        <v>5</v>
      </c>
      <c r="D5343">
        <v>22</v>
      </c>
      <c r="E5343" t="s">
        <v>30</v>
      </c>
      <c r="F5343" s="1" t="s">
        <v>20</v>
      </c>
      <c r="G5343" t="str">
        <f>VLOOKUP(A5343,Total!$A$1:$J$47,8,0)</f>
        <v>Upper: PU 100 | Sole: Plastic 100</v>
      </c>
      <c r="H5343" s="6">
        <f>VLOOKUP(A5343,Total!$A$1:$J$47,9,0)</f>
        <v>38</v>
      </c>
      <c r="I5343" s="5">
        <f t="shared" si="166"/>
        <v>45.22</v>
      </c>
      <c r="J5343" s="5">
        <f t="shared" si="167"/>
        <v>226.1</v>
      </c>
    </row>
    <row r="5344" spans="1:10" x14ac:dyDescent="0.25">
      <c r="A5344" t="s">
        <v>138</v>
      </c>
      <c r="B5344" t="s">
        <v>139</v>
      </c>
      <c r="C5344">
        <v>3</v>
      </c>
      <c r="D5344">
        <v>22</v>
      </c>
      <c r="E5344" t="s">
        <v>30</v>
      </c>
      <c r="F5344" s="1" t="s">
        <v>147</v>
      </c>
      <c r="G5344" t="str">
        <f>VLOOKUP(A5344,Total!$A$1:$J$47,8,0)</f>
        <v>Upper: PU 100 | Sole: Plastic 100</v>
      </c>
      <c r="H5344" s="6">
        <f>VLOOKUP(A5344,Total!$A$1:$J$47,9,0)</f>
        <v>38</v>
      </c>
      <c r="I5344" s="5">
        <f t="shared" si="166"/>
        <v>45.22</v>
      </c>
      <c r="J5344" s="5">
        <f t="shared" si="167"/>
        <v>135.66</v>
      </c>
    </row>
    <row r="5345" spans="1:10" x14ac:dyDescent="0.25">
      <c r="A5345" t="s">
        <v>138</v>
      </c>
      <c r="B5345" t="s">
        <v>139</v>
      </c>
      <c r="C5345">
        <v>5</v>
      </c>
      <c r="D5345">
        <v>22</v>
      </c>
      <c r="E5345" t="s">
        <v>30</v>
      </c>
      <c r="F5345" s="1" t="s">
        <v>22</v>
      </c>
      <c r="G5345" t="str">
        <f>VLOOKUP(A5345,Total!$A$1:$J$47,8,0)</f>
        <v>Upper: PU 100 | Sole: Plastic 100</v>
      </c>
      <c r="H5345" s="6">
        <f>VLOOKUP(A5345,Total!$A$1:$J$47,9,0)</f>
        <v>38</v>
      </c>
      <c r="I5345" s="5">
        <f t="shared" si="166"/>
        <v>45.22</v>
      </c>
      <c r="J5345" s="5">
        <f t="shared" si="167"/>
        <v>226.1</v>
      </c>
    </row>
    <row r="5346" spans="1:10" x14ac:dyDescent="0.25">
      <c r="A5346" t="s">
        <v>138</v>
      </c>
      <c r="B5346" t="s">
        <v>139</v>
      </c>
      <c r="C5346">
        <v>5</v>
      </c>
      <c r="D5346">
        <v>22</v>
      </c>
      <c r="E5346" t="s">
        <v>30</v>
      </c>
      <c r="F5346" s="1" t="s">
        <v>22</v>
      </c>
      <c r="G5346" t="str">
        <f>VLOOKUP(A5346,Total!$A$1:$J$47,8,0)</f>
        <v>Upper: PU 100 | Sole: Plastic 100</v>
      </c>
      <c r="H5346" s="6">
        <f>VLOOKUP(A5346,Total!$A$1:$J$47,9,0)</f>
        <v>38</v>
      </c>
      <c r="I5346" s="5">
        <f t="shared" si="166"/>
        <v>45.22</v>
      </c>
      <c r="J5346" s="5">
        <f t="shared" si="167"/>
        <v>226.1</v>
      </c>
    </row>
    <row r="5347" spans="1:10" x14ac:dyDescent="0.25">
      <c r="A5347" t="s">
        <v>138</v>
      </c>
      <c r="B5347" t="s">
        <v>139</v>
      </c>
      <c r="C5347">
        <v>5</v>
      </c>
      <c r="D5347">
        <v>22</v>
      </c>
      <c r="E5347" t="s">
        <v>30</v>
      </c>
      <c r="F5347" s="1" t="s">
        <v>22</v>
      </c>
      <c r="G5347" t="str">
        <f>VLOOKUP(A5347,Total!$A$1:$J$47,8,0)</f>
        <v>Upper: PU 100 | Sole: Plastic 100</v>
      </c>
      <c r="H5347" s="6">
        <f>VLOOKUP(A5347,Total!$A$1:$J$47,9,0)</f>
        <v>38</v>
      </c>
      <c r="I5347" s="5">
        <f t="shared" si="166"/>
        <v>45.22</v>
      </c>
      <c r="J5347" s="5">
        <f t="shared" si="167"/>
        <v>226.1</v>
      </c>
    </row>
    <row r="5348" spans="1:10" x14ac:dyDescent="0.25">
      <c r="A5348" t="s">
        <v>138</v>
      </c>
      <c r="B5348" t="s">
        <v>139</v>
      </c>
      <c r="C5348">
        <v>5</v>
      </c>
      <c r="D5348">
        <v>22</v>
      </c>
      <c r="E5348" t="s">
        <v>30</v>
      </c>
      <c r="F5348" s="1" t="s">
        <v>31</v>
      </c>
      <c r="G5348" t="str">
        <f>VLOOKUP(A5348,Total!$A$1:$J$47,8,0)</f>
        <v>Upper: PU 100 | Sole: Plastic 100</v>
      </c>
      <c r="H5348" s="6">
        <f>VLOOKUP(A5348,Total!$A$1:$J$47,9,0)</f>
        <v>38</v>
      </c>
      <c r="I5348" s="5">
        <f t="shared" si="166"/>
        <v>45.22</v>
      </c>
      <c r="J5348" s="5">
        <f t="shared" si="167"/>
        <v>226.1</v>
      </c>
    </row>
    <row r="5349" spans="1:10" x14ac:dyDescent="0.25">
      <c r="A5349" t="s">
        <v>138</v>
      </c>
      <c r="B5349" t="s">
        <v>139</v>
      </c>
      <c r="C5349">
        <v>5</v>
      </c>
      <c r="D5349">
        <v>22</v>
      </c>
      <c r="E5349" t="s">
        <v>30</v>
      </c>
      <c r="F5349" s="1" t="s">
        <v>14</v>
      </c>
      <c r="G5349" t="str">
        <f>VLOOKUP(A5349,Total!$A$1:$J$47,8,0)</f>
        <v>Upper: PU 100 | Sole: Plastic 100</v>
      </c>
      <c r="H5349" s="6">
        <f>VLOOKUP(A5349,Total!$A$1:$J$47,9,0)</f>
        <v>38</v>
      </c>
      <c r="I5349" s="5">
        <f t="shared" si="166"/>
        <v>45.22</v>
      </c>
      <c r="J5349" s="5">
        <f t="shared" si="167"/>
        <v>226.1</v>
      </c>
    </row>
    <row r="5350" spans="1:10" x14ac:dyDescent="0.25">
      <c r="A5350" t="s">
        <v>138</v>
      </c>
      <c r="B5350" t="s">
        <v>139</v>
      </c>
      <c r="C5350">
        <v>5</v>
      </c>
      <c r="D5350">
        <v>22</v>
      </c>
      <c r="E5350" t="s">
        <v>30</v>
      </c>
      <c r="F5350" s="1" t="s">
        <v>148</v>
      </c>
      <c r="G5350" t="str">
        <f>VLOOKUP(A5350,Total!$A$1:$J$47,8,0)</f>
        <v>Upper: PU 100 | Sole: Plastic 100</v>
      </c>
      <c r="H5350" s="6">
        <f>VLOOKUP(A5350,Total!$A$1:$J$47,9,0)</f>
        <v>38</v>
      </c>
      <c r="I5350" s="5">
        <f t="shared" si="166"/>
        <v>45.22</v>
      </c>
      <c r="J5350" s="5">
        <f t="shared" si="167"/>
        <v>226.1</v>
      </c>
    </row>
    <row r="5351" spans="1:10" x14ac:dyDescent="0.25">
      <c r="A5351" t="s">
        <v>63</v>
      </c>
      <c r="B5351" t="s">
        <v>64</v>
      </c>
      <c r="C5351">
        <v>4</v>
      </c>
      <c r="D5351">
        <v>22</v>
      </c>
      <c r="E5351" t="s">
        <v>30</v>
      </c>
      <c r="F5351" s="1" t="s">
        <v>148</v>
      </c>
      <c r="G5351" t="str">
        <f>VLOOKUP(A5351,Total!$A$1:$J$47,8,0)</f>
        <v>Upper: Synthetic Leather Materials Lining And Sock: Synthetic Materials Outer: Other Synthetic Mater</v>
      </c>
      <c r="H5351" s="6">
        <f>VLOOKUP(A5351,Total!$A$1:$J$47,9,0)</f>
        <v>55</v>
      </c>
      <c r="I5351" s="5">
        <f t="shared" si="166"/>
        <v>65.45</v>
      </c>
      <c r="J5351" s="5">
        <f t="shared" si="167"/>
        <v>261.8</v>
      </c>
    </row>
    <row r="5352" spans="1:10" x14ac:dyDescent="0.25">
      <c r="A5352" t="s">
        <v>138</v>
      </c>
      <c r="B5352" t="s">
        <v>139</v>
      </c>
      <c r="C5352">
        <v>5</v>
      </c>
      <c r="D5352">
        <v>22</v>
      </c>
      <c r="E5352" t="s">
        <v>30</v>
      </c>
      <c r="F5352" s="1" t="s">
        <v>20</v>
      </c>
      <c r="G5352" t="str">
        <f>VLOOKUP(A5352,Total!$A$1:$J$47,8,0)</f>
        <v>Upper: PU 100 | Sole: Plastic 100</v>
      </c>
      <c r="H5352" s="6">
        <f>VLOOKUP(A5352,Total!$A$1:$J$47,9,0)</f>
        <v>38</v>
      </c>
      <c r="I5352" s="5">
        <f t="shared" si="166"/>
        <v>45.22</v>
      </c>
      <c r="J5352" s="5">
        <f t="shared" si="167"/>
        <v>226.1</v>
      </c>
    </row>
    <row r="5353" spans="1:10" x14ac:dyDescent="0.25">
      <c r="A5353" t="s">
        <v>138</v>
      </c>
      <c r="B5353" t="s">
        <v>139</v>
      </c>
      <c r="C5353">
        <v>5</v>
      </c>
      <c r="D5353">
        <v>22</v>
      </c>
      <c r="E5353" t="s">
        <v>30</v>
      </c>
      <c r="F5353" s="1" t="s">
        <v>31</v>
      </c>
      <c r="G5353" t="str">
        <f>VLOOKUP(A5353,Total!$A$1:$J$47,8,0)</f>
        <v>Upper: PU 100 | Sole: Plastic 100</v>
      </c>
      <c r="H5353" s="6">
        <f>VLOOKUP(A5353,Total!$A$1:$J$47,9,0)</f>
        <v>38</v>
      </c>
      <c r="I5353" s="5">
        <f t="shared" si="166"/>
        <v>45.22</v>
      </c>
      <c r="J5353" s="5">
        <f t="shared" si="167"/>
        <v>226.1</v>
      </c>
    </row>
    <row r="5354" spans="1:10" x14ac:dyDescent="0.25">
      <c r="A5354" t="s">
        <v>63</v>
      </c>
      <c r="B5354" t="s">
        <v>64</v>
      </c>
      <c r="C5354">
        <v>4</v>
      </c>
      <c r="D5354">
        <v>22</v>
      </c>
      <c r="E5354" t="s">
        <v>30</v>
      </c>
      <c r="F5354" s="1" t="s">
        <v>147</v>
      </c>
      <c r="G5354" t="str">
        <f>VLOOKUP(A5354,Total!$A$1:$J$47,8,0)</f>
        <v>Upper: Synthetic Leather Materials Lining And Sock: Synthetic Materials Outer: Other Synthetic Mater</v>
      </c>
      <c r="H5354" s="6">
        <f>VLOOKUP(A5354,Total!$A$1:$J$47,9,0)</f>
        <v>55</v>
      </c>
      <c r="I5354" s="5">
        <f t="shared" si="166"/>
        <v>65.45</v>
      </c>
      <c r="J5354" s="5">
        <f t="shared" si="167"/>
        <v>261.8</v>
      </c>
    </row>
    <row r="5355" spans="1:10" x14ac:dyDescent="0.25">
      <c r="A5355" t="s">
        <v>138</v>
      </c>
      <c r="B5355" t="s">
        <v>139</v>
      </c>
      <c r="C5355">
        <v>5</v>
      </c>
      <c r="D5355">
        <v>22</v>
      </c>
      <c r="E5355" t="s">
        <v>30</v>
      </c>
      <c r="F5355" s="1" t="s">
        <v>147</v>
      </c>
      <c r="G5355" t="str">
        <f>VLOOKUP(A5355,Total!$A$1:$J$47,8,0)</f>
        <v>Upper: PU 100 | Sole: Plastic 100</v>
      </c>
      <c r="H5355" s="6">
        <f>VLOOKUP(A5355,Total!$A$1:$J$47,9,0)</f>
        <v>38</v>
      </c>
      <c r="I5355" s="5">
        <f t="shared" si="166"/>
        <v>45.22</v>
      </c>
      <c r="J5355" s="5">
        <f t="shared" si="167"/>
        <v>226.1</v>
      </c>
    </row>
    <row r="5356" spans="1:10" x14ac:dyDescent="0.25">
      <c r="A5356" t="s">
        <v>138</v>
      </c>
      <c r="B5356" t="s">
        <v>139</v>
      </c>
      <c r="C5356">
        <v>5</v>
      </c>
      <c r="D5356">
        <v>22</v>
      </c>
      <c r="E5356" t="s">
        <v>30</v>
      </c>
      <c r="F5356" s="1" t="s">
        <v>31</v>
      </c>
      <c r="G5356" t="str">
        <f>VLOOKUP(A5356,Total!$A$1:$J$47,8,0)</f>
        <v>Upper: PU 100 | Sole: Plastic 100</v>
      </c>
      <c r="H5356" s="6">
        <f>VLOOKUP(A5356,Total!$A$1:$J$47,9,0)</f>
        <v>38</v>
      </c>
      <c r="I5356" s="5">
        <f t="shared" si="166"/>
        <v>45.22</v>
      </c>
      <c r="J5356" s="5">
        <f t="shared" si="167"/>
        <v>226.1</v>
      </c>
    </row>
    <row r="5357" spans="1:10" x14ac:dyDescent="0.25">
      <c r="A5357" t="s">
        <v>138</v>
      </c>
      <c r="B5357" t="s">
        <v>139</v>
      </c>
      <c r="C5357">
        <v>5</v>
      </c>
      <c r="D5357">
        <v>22</v>
      </c>
      <c r="E5357" t="s">
        <v>30</v>
      </c>
      <c r="F5357" s="1" t="s">
        <v>22</v>
      </c>
      <c r="G5357" t="str">
        <f>VLOOKUP(A5357,Total!$A$1:$J$47,8,0)</f>
        <v>Upper: PU 100 | Sole: Plastic 100</v>
      </c>
      <c r="H5357" s="6">
        <f>VLOOKUP(A5357,Total!$A$1:$J$47,9,0)</f>
        <v>38</v>
      </c>
      <c r="I5357" s="5">
        <f t="shared" si="166"/>
        <v>45.22</v>
      </c>
      <c r="J5357" s="5">
        <f t="shared" si="167"/>
        <v>226.1</v>
      </c>
    </row>
    <row r="5358" spans="1:10" x14ac:dyDescent="0.25">
      <c r="A5358" t="s">
        <v>138</v>
      </c>
      <c r="B5358" t="s">
        <v>139</v>
      </c>
      <c r="C5358">
        <v>5</v>
      </c>
      <c r="D5358">
        <v>22</v>
      </c>
      <c r="E5358" t="s">
        <v>30</v>
      </c>
      <c r="F5358" s="1" t="s">
        <v>20</v>
      </c>
      <c r="G5358" t="str">
        <f>VLOOKUP(A5358,Total!$A$1:$J$47,8,0)</f>
        <v>Upper: PU 100 | Sole: Plastic 100</v>
      </c>
      <c r="H5358" s="6">
        <f>VLOOKUP(A5358,Total!$A$1:$J$47,9,0)</f>
        <v>38</v>
      </c>
      <c r="I5358" s="5">
        <f t="shared" si="166"/>
        <v>45.22</v>
      </c>
      <c r="J5358" s="5">
        <f t="shared" si="167"/>
        <v>226.1</v>
      </c>
    </row>
    <row r="5359" spans="1:10" x14ac:dyDescent="0.25">
      <c r="A5359" t="s">
        <v>138</v>
      </c>
      <c r="B5359" t="s">
        <v>139</v>
      </c>
      <c r="C5359">
        <v>5</v>
      </c>
      <c r="D5359">
        <v>22</v>
      </c>
      <c r="E5359" t="s">
        <v>30</v>
      </c>
      <c r="F5359" s="1" t="s">
        <v>14</v>
      </c>
      <c r="G5359" t="str">
        <f>VLOOKUP(A5359,Total!$A$1:$J$47,8,0)</f>
        <v>Upper: PU 100 | Sole: Plastic 100</v>
      </c>
      <c r="H5359" s="6">
        <f>VLOOKUP(A5359,Total!$A$1:$J$47,9,0)</f>
        <v>38</v>
      </c>
      <c r="I5359" s="5">
        <f t="shared" si="166"/>
        <v>45.22</v>
      </c>
      <c r="J5359" s="5">
        <f t="shared" si="167"/>
        <v>226.1</v>
      </c>
    </row>
    <row r="5360" spans="1:10" x14ac:dyDescent="0.25">
      <c r="A5360" t="s">
        <v>138</v>
      </c>
      <c r="B5360" t="s">
        <v>139</v>
      </c>
      <c r="C5360">
        <v>5</v>
      </c>
      <c r="D5360">
        <v>22</v>
      </c>
      <c r="E5360" t="s">
        <v>30</v>
      </c>
      <c r="F5360" s="1" t="s">
        <v>20</v>
      </c>
      <c r="G5360" t="str">
        <f>VLOOKUP(A5360,Total!$A$1:$J$47,8,0)</f>
        <v>Upper: PU 100 | Sole: Plastic 100</v>
      </c>
      <c r="H5360" s="6">
        <f>VLOOKUP(A5360,Total!$A$1:$J$47,9,0)</f>
        <v>38</v>
      </c>
      <c r="I5360" s="5">
        <f t="shared" si="166"/>
        <v>45.22</v>
      </c>
      <c r="J5360" s="5">
        <f t="shared" si="167"/>
        <v>226.1</v>
      </c>
    </row>
    <row r="5361" spans="1:10" x14ac:dyDescent="0.25">
      <c r="A5361" t="s">
        <v>138</v>
      </c>
      <c r="B5361" t="s">
        <v>139</v>
      </c>
      <c r="C5361">
        <v>5</v>
      </c>
      <c r="D5361">
        <v>22</v>
      </c>
      <c r="E5361" t="s">
        <v>30</v>
      </c>
      <c r="F5361" s="1" t="s">
        <v>20</v>
      </c>
      <c r="G5361" t="str">
        <f>VLOOKUP(A5361,Total!$A$1:$J$47,8,0)</f>
        <v>Upper: PU 100 | Sole: Plastic 100</v>
      </c>
      <c r="H5361" s="6">
        <f>VLOOKUP(A5361,Total!$A$1:$J$47,9,0)</f>
        <v>38</v>
      </c>
      <c r="I5361" s="5">
        <f t="shared" si="166"/>
        <v>45.22</v>
      </c>
      <c r="J5361" s="5">
        <f t="shared" si="167"/>
        <v>226.1</v>
      </c>
    </row>
    <row r="5362" spans="1:10" x14ac:dyDescent="0.25">
      <c r="A5362" t="s">
        <v>138</v>
      </c>
      <c r="B5362" t="s">
        <v>139</v>
      </c>
      <c r="C5362">
        <v>5</v>
      </c>
      <c r="D5362">
        <v>22</v>
      </c>
      <c r="E5362" t="s">
        <v>30</v>
      </c>
      <c r="F5362" s="1" t="s">
        <v>148</v>
      </c>
      <c r="G5362" t="str">
        <f>VLOOKUP(A5362,Total!$A$1:$J$47,8,0)</f>
        <v>Upper: PU 100 | Sole: Plastic 100</v>
      </c>
      <c r="H5362" s="6">
        <f>VLOOKUP(A5362,Total!$A$1:$J$47,9,0)</f>
        <v>38</v>
      </c>
      <c r="I5362" s="5">
        <f t="shared" si="166"/>
        <v>45.22</v>
      </c>
      <c r="J5362" s="5">
        <f t="shared" si="167"/>
        <v>226.1</v>
      </c>
    </row>
    <row r="5363" spans="1:10" x14ac:dyDescent="0.25">
      <c r="A5363" t="s">
        <v>138</v>
      </c>
      <c r="B5363" t="s">
        <v>139</v>
      </c>
      <c r="C5363">
        <v>5</v>
      </c>
      <c r="D5363">
        <v>23</v>
      </c>
      <c r="E5363" t="s">
        <v>30</v>
      </c>
      <c r="F5363" s="1" t="s">
        <v>147</v>
      </c>
      <c r="G5363" t="str">
        <f>VLOOKUP(A5363,Total!$A$1:$J$47,8,0)</f>
        <v>Upper: PU 100 | Sole: Plastic 100</v>
      </c>
      <c r="H5363" s="6">
        <f>VLOOKUP(A5363,Total!$A$1:$J$47,9,0)</f>
        <v>38</v>
      </c>
      <c r="I5363" s="5">
        <f t="shared" si="166"/>
        <v>45.22</v>
      </c>
      <c r="J5363" s="5">
        <f t="shared" si="167"/>
        <v>226.1</v>
      </c>
    </row>
    <row r="5364" spans="1:10" x14ac:dyDescent="0.25">
      <c r="A5364" t="s">
        <v>138</v>
      </c>
      <c r="B5364" t="s">
        <v>139</v>
      </c>
      <c r="C5364">
        <v>5</v>
      </c>
      <c r="D5364">
        <v>23</v>
      </c>
      <c r="E5364" t="s">
        <v>30</v>
      </c>
      <c r="F5364" s="1" t="s">
        <v>31</v>
      </c>
      <c r="G5364" t="str">
        <f>VLOOKUP(A5364,Total!$A$1:$J$47,8,0)</f>
        <v>Upper: PU 100 | Sole: Plastic 100</v>
      </c>
      <c r="H5364" s="6">
        <f>VLOOKUP(A5364,Total!$A$1:$J$47,9,0)</f>
        <v>38</v>
      </c>
      <c r="I5364" s="5">
        <f t="shared" si="166"/>
        <v>45.22</v>
      </c>
      <c r="J5364" s="5">
        <f t="shared" si="167"/>
        <v>226.1</v>
      </c>
    </row>
    <row r="5365" spans="1:10" x14ac:dyDescent="0.25">
      <c r="A5365" t="s">
        <v>138</v>
      </c>
      <c r="B5365" t="s">
        <v>139</v>
      </c>
      <c r="C5365">
        <v>5</v>
      </c>
      <c r="D5365">
        <v>23</v>
      </c>
      <c r="E5365" t="s">
        <v>30</v>
      </c>
      <c r="F5365" s="1" t="s">
        <v>147</v>
      </c>
      <c r="G5365" t="str">
        <f>VLOOKUP(A5365,Total!$A$1:$J$47,8,0)</f>
        <v>Upper: PU 100 | Sole: Plastic 100</v>
      </c>
      <c r="H5365" s="6">
        <f>VLOOKUP(A5365,Total!$A$1:$J$47,9,0)</f>
        <v>38</v>
      </c>
      <c r="I5365" s="5">
        <f t="shared" si="166"/>
        <v>45.22</v>
      </c>
      <c r="J5365" s="5">
        <f t="shared" si="167"/>
        <v>226.1</v>
      </c>
    </row>
    <row r="5366" spans="1:10" x14ac:dyDescent="0.25">
      <c r="A5366" t="s">
        <v>138</v>
      </c>
      <c r="B5366" t="s">
        <v>139</v>
      </c>
      <c r="C5366">
        <v>5</v>
      </c>
      <c r="D5366">
        <v>23</v>
      </c>
      <c r="E5366" t="s">
        <v>30</v>
      </c>
      <c r="F5366" s="1" t="s">
        <v>148</v>
      </c>
      <c r="G5366" t="str">
        <f>VLOOKUP(A5366,Total!$A$1:$J$47,8,0)</f>
        <v>Upper: PU 100 | Sole: Plastic 100</v>
      </c>
      <c r="H5366" s="6">
        <f>VLOOKUP(A5366,Total!$A$1:$J$47,9,0)</f>
        <v>38</v>
      </c>
      <c r="I5366" s="5">
        <f t="shared" si="166"/>
        <v>45.22</v>
      </c>
      <c r="J5366" s="5">
        <f t="shared" si="167"/>
        <v>226.1</v>
      </c>
    </row>
    <row r="5367" spans="1:10" x14ac:dyDescent="0.25">
      <c r="A5367" t="s">
        <v>63</v>
      </c>
      <c r="B5367" t="s">
        <v>64</v>
      </c>
      <c r="C5367">
        <v>4</v>
      </c>
      <c r="D5367">
        <v>23</v>
      </c>
      <c r="E5367" t="s">
        <v>30</v>
      </c>
      <c r="F5367" s="1" t="s">
        <v>20</v>
      </c>
      <c r="G5367" t="str">
        <f>VLOOKUP(A5367,Total!$A$1:$J$47,8,0)</f>
        <v>Upper: Synthetic Leather Materials Lining And Sock: Synthetic Materials Outer: Other Synthetic Mater</v>
      </c>
      <c r="H5367" s="6">
        <f>VLOOKUP(A5367,Total!$A$1:$J$47,9,0)</f>
        <v>55</v>
      </c>
      <c r="I5367" s="5">
        <f t="shared" si="166"/>
        <v>65.45</v>
      </c>
      <c r="J5367" s="5">
        <f t="shared" si="167"/>
        <v>261.8</v>
      </c>
    </row>
    <row r="5368" spans="1:10" x14ac:dyDescent="0.25">
      <c r="A5368" t="s">
        <v>138</v>
      </c>
      <c r="B5368" t="s">
        <v>139</v>
      </c>
      <c r="C5368">
        <v>5</v>
      </c>
      <c r="D5368">
        <v>23</v>
      </c>
      <c r="E5368" t="s">
        <v>30</v>
      </c>
      <c r="F5368" s="1" t="s">
        <v>22</v>
      </c>
      <c r="G5368" t="str">
        <f>VLOOKUP(A5368,Total!$A$1:$J$47,8,0)</f>
        <v>Upper: PU 100 | Sole: Plastic 100</v>
      </c>
      <c r="H5368" s="6">
        <f>VLOOKUP(A5368,Total!$A$1:$J$47,9,0)</f>
        <v>38</v>
      </c>
      <c r="I5368" s="5">
        <f t="shared" si="166"/>
        <v>45.22</v>
      </c>
      <c r="J5368" s="5">
        <f t="shared" si="167"/>
        <v>226.1</v>
      </c>
    </row>
    <row r="5369" spans="1:10" x14ac:dyDescent="0.25">
      <c r="A5369" t="s">
        <v>138</v>
      </c>
      <c r="B5369" t="s">
        <v>139</v>
      </c>
      <c r="C5369">
        <v>5</v>
      </c>
      <c r="D5369">
        <v>23</v>
      </c>
      <c r="E5369" t="s">
        <v>30</v>
      </c>
      <c r="F5369" s="1" t="s">
        <v>14</v>
      </c>
      <c r="G5369" t="str">
        <f>VLOOKUP(A5369,Total!$A$1:$J$47,8,0)</f>
        <v>Upper: PU 100 | Sole: Plastic 100</v>
      </c>
      <c r="H5369" s="6">
        <f>VLOOKUP(A5369,Total!$A$1:$J$47,9,0)</f>
        <v>38</v>
      </c>
      <c r="I5369" s="5">
        <f t="shared" si="166"/>
        <v>45.22</v>
      </c>
      <c r="J5369" s="5">
        <f t="shared" si="167"/>
        <v>226.1</v>
      </c>
    </row>
    <row r="5370" spans="1:10" x14ac:dyDescent="0.25">
      <c r="A5370" t="s">
        <v>138</v>
      </c>
      <c r="B5370" t="s">
        <v>139</v>
      </c>
      <c r="C5370">
        <v>5</v>
      </c>
      <c r="D5370">
        <v>23</v>
      </c>
      <c r="E5370" t="s">
        <v>30</v>
      </c>
      <c r="F5370" s="1" t="s">
        <v>147</v>
      </c>
      <c r="G5370" t="str">
        <f>VLOOKUP(A5370,Total!$A$1:$J$47,8,0)</f>
        <v>Upper: PU 100 | Sole: Plastic 100</v>
      </c>
      <c r="H5370" s="6">
        <f>VLOOKUP(A5370,Total!$A$1:$J$47,9,0)</f>
        <v>38</v>
      </c>
      <c r="I5370" s="5">
        <f t="shared" si="166"/>
        <v>45.22</v>
      </c>
      <c r="J5370" s="5">
        <f t="shared" si="167"/>
        <v>226.1</v>
      </c>
    </row>
    <row r="5371" spans="1:10" x14ac:dyDescent="0.25">
      <c r="A5371" t="s">
        <v>138</v>
      </c>
      <c r="B5371" t="s">
        <v>139</v>
      </c>
      <c r="C5371">
        <v>5</v>
      </c>
      <c r="D5371">
        <v>23</v>
      </c>
      <c r="E5371" t="s">
        <v>30</v>
      </c>
      <c r="F5371" s="1" t="s">
        <v>20</v>
      </c>
      <c r="G5371" t="str">
        <f>VLOOKUP(A5371,Total!$A$1:$J$47,8,0)</f>
        <v>Upper: PU 100 | Sole: Plastic 100</v>
      </c>
      <c r="H5371" s="6">
        <f>VLOOKUP(A5371,Total!$A$1:$J$47,9,0)</f>
        <v>38</v>
      </c>
      <c r="I5371" s="5">
        <f t="shared" si="166"/>
        <v>45.22</v>
      </c>
      <c r="J5371" s="5">
        <f t="shared" si="167"/>
        <v>226.1</v>
      </c>
    </row>
    <row r="5372" spans="1:10" x14ac:dyDescent="0.25">
      <c r="A5372" t="s">
        <v>138</v>
      </c>
      <c r="B5372" t="s">
        <v>139</v>
      </c>
      <c r="C5372">
        <v>5</v>
      </c>
      <c r="D5372">
        <v>23</v>
      </c>
      <c r="E5372" t="s">
        <v>30</v>
      </c>
      <c r="F5372" s="1" t="s">
        <v>31</v>
      </c>
      <c r="G5372" t="str">
        <f>VLOOKUP(A5372,Total!$A$1:$J$47,8,0)</f>
        <v>Upper: PU 100 | Sole: Plastic 100</v>
      </c>
      <c r="H5372" s="6">
        <f>VLOOKUP(A5372,Total!$A$1:$J$47,9,0)</f>
        <v>38</v>
      </c>
      <c r="I5372" s="5">
        <f t="shared" si="166"/>
        <v>45.22</v>
      </c>
      <c r="J5372" s="5">
        <f t="shared" si="167"/>
        <v>226.1</v>
      </c>
    </row>
    <row r="5373" spans="1:10" x14ac:dyDescent="0.25">
      <c r="A5373" t="s">
        <v>138</v>
      </c>
      <c r="B5373" t="s">
        <v>139</v>
      </c>
      <c r="C5373">
        <v>5</v>
      </c>
      <c r="D5373">
        <v>23</v>
      </c>
      <c r="E5373" t="s">
        <v>30</v>
      </c>
      <c r="F5373" s="1" t="s">
        <v>148</v>
      </c>
      <c r="G5373" t="str">
        <f>VLOOKUP(A5373,Total!$A$1:$J$47,8,0)</f>
        <v>Upper: PU 100 | Sole: Plastic 100</v>
      </c>
      <c r="H5373" s="6">
        <f>VLOOKUP(A5373,Total!$A$1:$J$47,9,0)</f>
        <v>38</v>
      </c>
      <c r="I5373" s="5">
        <f t="shared" si="166"/>
        <v>45.22</v>
      </c>
      <c r="J5373" s="5">
        <f t="shared" si="167"/>
        <v>226.1</v>
      </c>
    </row>
    <row r="5374" spans="1:10" x14ac:dyDescent="0.25">
      <c r="A5374" t="s">
        <v>138</v>
      </c>
      <c r="B5374" t="s">
        <v>139</v>
      </c>
      <c r="C5374">
        <v>5</v>
      </c>
      <c r="D5374">
        <v>23</v>
      </c>
      <c r="E5374" t="s">
        <v>30</v>
      </c>
      <c r="F5374" s="1" t="s">
        <v>20</v>
      </c>
      <c r="G5374" t="str">
        <f>VLOOKUP(A5374,Total!$A$1:$J$47,8,0)</f>
        <v>Upper: PU 100 | Sole: Plastic 100</v>
      </c>
      <c r="H5374" s="6">
        <f>VLOOKUP(A5374,Total!$A$1:$J$47,9,0)</f>
        <v>38</v>
      </c>
      <c r="I5374" s="5">
        <f t="shared" si="166"/>
        <v>45.22</v>
      </c>
      <c r="J5374" s="5">
        <f t="shared" si="167"/>
        <v>226.1</v>
      </c>
    </row>
    <row r="5375" spans="1:10" x14ac:dyDescent="0.25">
      <c r="A5375" t="s">
        <v>138</v>
      </c>
      <c r="B5375" t="s">
        <v>139</v>
      </c>
      <c r="C5375">
        <v>5</v>
      </c>
      <c r="D5375">
        <v>23</v>
      </c>
      <c r="E5375" t="s">
        <v>30</v>
      </c>
      <c r="F5375" s="1" t="s">
        <v>20</v>
      </c>
      <c r="G5375" t="str">
        <f>VLOOKUP(A5375,Total!$A$1:$J$47,8,0)</f>
        <v>Upper: PU 100 | Sole: Plastic 100</v>
      </c>
      <c r="H5375" s="6">
        <f>VLOOKUP(A5375,Total!$A$1:$J$47,9,0)</f>
        <v>38</v>
      </c>
      <c r="I5375" s="5">
        <f t="shared" si="166"/>
        <v>45.22</v>
      </c>
      <c r="J5375" s="5">
        <f t="shared" si="167"/>
        <v>226.1</v>
      </c>
    </row>
    <row r="5376" spans="1:10" x14ac:dyDescent="0.25">
      <c r="A5376" t="s">
        <v>138</v>
      </c>
      <c r="B5376" t="s">
        <v>139</v>
      </c>
      <c r="C5376">
        <v>5</v>
      </c>
      <c r="D5376">
        <v>23</v>
      </c>
      <c r="E5376" t="s">
        <v>30</v>
      </c>
      <c r="F5376" s="1" t="s">
        <v>20</v>
      </c>
      <c r="G5376" t="str">
        <f>VLOOKUP(A5376,Total!$A$1:$J$47,8,0)</f>
        <v>Upper: PU 100 | Sole: Plastic 100</v>
      </c>
      <c r="H5376" s="6">
        <f>VLOOKUP(A5376,Total!$A$1:$J$47,9,0)</f>
        <v>38</v>
      </c>
      <c r="I5376" s="5">
        <f t="shared" si="166"/>
        <v>45.22</v>
      </c>
      <c r="J5376" s="5">
        <f t="shared" si="167"/>
        <v>226.1</v>
      </c>
    </row>
    <row r="5377" spans="1:10" x14ac:dyDescent="0.25">
      <c r="A5377" t="s">
        <v>138</v>
      </c>
      <c r="B5377" t="s">
        <v>139</v>
      </c>
      <c r="C5377">
        <v>5</v>
      </c>
      <c r="D5377">
        <v>23</v>
      </c>
      <c r="E5377" t="s">
        <v>30</v>
      </c>
      <c r="F5377" s="1" t="s">
        <v>148</v>
      </c>
      <c r="G5377" t="str">
        <f>VLOOKUP(A5377,Total!$A$1:$J$47,8,0)</f>
        <v>Upper: PU 100 | Sole: Plastic 100</v>
      </c>
      <c r="H5377" s="6">
        <f>VLOOKUP(A5377,Total!$A$1:$J$47,9,0)</f>
        <v>38</v>
      </c>
      <c r="I5377" s="5">
        <f t="shared" si="166"/>
        <v>45.22</v>
      </c>
      <c r="J5377" s="5">
        <f t="shared" si="167"/>
        <v>226.1</v>
      </c>
    </row>
    <row r="5378" spans="1:10" x14ac:dyDescent="0.25">
      <c r="A5378" t="s">
        <v>138</v>
      </c>
      <c r="B5378" t="s">
        <v>139</v>
      </c>
      <c r="C5378">
        <v>5</v>
      </c>
      <c r="D5378">
        <v>23</v>
      </c>
      <c r="E5378" t="s">
        <v>30</v>
      </c>
      <c r="F5378" s="1" t="s">
        <v>22</v>
      </c>
      <c r="G5378" t="str">
        <f>VLOOKUP(A5378,Total!$A$1:$J$47,8,0)</f>
        <v>Upper: PU 100 | Sole: Plastic 100</v>
      </c>
      <c r="H5378" s="6">
        <f>VLOOKUP(A5378,Total!$A$1:$J$47,9,0)</f>
        <v>38</v>
      </c>
      <c r="I5378" s="5">
        <f t="shared" si="166"/>
        <v>45.22</v>
      </c>
      <c r="J5378" s="5">
        <f t="shared" si="167"/>
        <v>226.1</v>
      </c>
    </row>
    <row r="5379" spans="1:10" x14ac:dyDescent="0.25">
      <c r="A5379" t="s">
        <v>63</v>
      </c>
      <c r="B5379" t="s">
        <v>64</v>
      </c>
      <c r="C5379">
        <v>4</v>
      </c>
      <c r="D5379">
        <v>23</v>
      </c>
      <c r="E5379" t="s">
        <v>30</v>
      </c>
      <c r="F5379" s="1" t="s">
        <v>147</v>
      </c>
      <c r="G5379" t="str">
        <f>VLOOKUP(A5379,Total!$A$1:$J$47,8,0)</f>
        <v>Upper: Synthetic Leather Materials Lining And Sock: Synthetic Materials Outer: Other Synthetic Mater</v>
      </c>
      <c r="H5379" s="6">
        <f>VLOOKUP(A5379,Total!$A$1:$J$47,9,0)</f>
        <v>55</v>
      </c>
      <c r="I5379" s="5">
        <f t="shared" ref="I5379:I5442" si="168">H5379*1.19</f>
        <v>65.45</v>
      </c>
      <c r="J5379" s="5">
        <f t="shared" ref="J5379:J5442" si="169">I5379*C5379</f>
        <v>261.8</v>
      </c>
    </row>
    <row r="5380" spans="1:10" x14ac:dyDescent="0.25">
      <c r="A5380" t="s">
        <v>138</v>
      </c>
      <c r="B5380" t="s">
        <v>139</v>
      </c>
      <c r="C5380">
        <v>5</v>
      </c>
      <c r="D5380">
        <v>23</v>
      </c>
      <c r="E5380" t="s">
        <v>30</v>
      </c>
      <c r="F5380" s="1" t="s">
        <v>147</v>
      </c>
      <c r="G5380" t="str">
        <f>VLOOKUP(A5380,Total!$A$1:$J$47,8,0)</f>
        <v>Upper: PU 100 | Sole: Plastic 100</v>
      </c>
      <c r="H5380" s="6">
        <f>VLOOKUP(A5380,Total!$A$1:$J$47,9,0)</f>
        <v>38</v>
      </c>
      <c r="I5380" s="5">
        <f t="shared" si="168"/>
        <v>45.22</v>
      </c>
      <c r="J5380" s="5">
        <f t="shared" si="169"/>
        <v>226.1</v>
      </c>
    </row>
    <row r="5381" spans="1:10" x14ac:dyDescent="0.25">
      <c r="A5381" t="s">
        <v>138</v>
      </c>
      <c r="B5381" t="s">
        <v>139</v>
      </c>
      <c r="C5381">
        <v>5</v>
      </c>
      <c r="D5381">
        <v>23</v>
      </c>
      <c r="E5381" t="s">
        <v>30</v>
      </c>
      <c r="F5381" s="1" t="s">
        <v>147</v>
      </c>
      <c r="G5381" t="str">
        <f>VLOOKUP(A5381,Total!$A$1:$J$47,8,0)</f>
        <v>Upper: PU 100 | Sole: Plastic 100</v>
      </c>
      <c r="H5381" s="6">
        <f>VLOOKUP(A5381,Total!$A$1:$J$47,9,0)</f>
        <v>38</v>
      </c>
      <c r="I5381" s="5">
        <f t="shared" si="168"/>
        <v>45.22</v>
      </c>
      <c r="J5381" s="5">
        <f t="shared" si="169"/>
        <v>226.1</v>
      </c>
    </row>
    <row r="5382" spans="1:10" x14ac:dyDescent="0.25">
      <c r="A5382" t="s">
        <v>138</v>
      </c>
      <c r="B5382" t="s">
        <v>139</v>
      </c>
      <c r="C5382">
        <v>5</v>
      </c>
      <c r="D5382">
        <v>23</v>
      </c>
      <c r="E5382" t="s">
        <v>30</v>
      </c>
      <c r="F5382" s="1" t="s">
        <v>14</v>
      </c>
      <c r="G5382" t="str">
        <f>VLOOKUP(A5382,Total!$A$1:$J$47,8,0)</f>
        <v>Upper: PU 100 | Sole: Plastic 100</v>
      </c>
      <c r="H5382" s="6">
        <f>VLOOKUP(A5382,Total!$A$1:$J$47,9,0)</f>
        <v>38</v>
      </c>
      <c r="I5382" s="5">
        <f t="shared" si="168"/>
        <v>45.22</v>
      </c>
      <c r="J5382" s="5">
        <f t="shared" si="169"/>
        <v>226.1</v>
      </c>
    </row>
    <row r="5383" spans="1:10" x14ac:dyDescent="0.25">
      <c r="A5383" t="s">
        <v>138</v>
      </c>
      <c r="B5383" t="s">
        <v>139</v>
      </c>
      <c r="C5383">
        <v>5</v>
      </c>
      <c r="D5383">
        <v>23</v>
      </c>
      <c r="E5383" t="s">
        <v>30</v>
      </c>
      <c r="F5383" s="1" t="s">
        <v>147</v>
      </c>
      <c r="G5383" t="str">
        <f>VLOOKUP(A5383,Total!$A$1:$J$47,8,0)</f>
        <v>Upper: PU 100 | Sole: Plastic 100</v>
      </c>
      <c r="H5383" s="6">
        <f>VLOOKUP(A5383,Total!$A$1:$J$47,9,0)</f>
        <v>38</v>
      </c>
      <c r="I5383" s="5">
        <f t="shared" si="168"/>
        <v>45.22</v>
      </c>
      <c r="J5383" s="5">
        <f t="shared" si="169"/>
        <v>226.1</v>
      </c>
    </row>
    <row r="5384" spans="1:10" x14ac:dyDescent="0.25">
      <c r="A5384" t="s">
        <v>138</v>
      </c>
      <c r="B5384" t="s">
        <v>139</v>
      </c>
      <c r="C5384">
        <v>5</v>
      </c>
      <c r="D5384">
        <v>23</v>
      </c>
      <c r="E5384" t="s">
        <v>30</v>
      </c>
      <c r="F5384" s="1" t="s">
        <v>147</v>
      </c>
      <c r="G5384" t="str">
        <f>VLOOKUP(A5384,Total!$A$1:$J$47,8,0)</f>
        <v>Upper: PU 100 | Sole: Plastic 100</v>
      </c>
      <c r="H5384" s="6">
        <f>VLOOKUP(A5384,Total!$A$1:$J$47,9,0)</f>
        <v>38</v>
      </c>
      <c r="I5384" s="5">
        <f t="shared" si="168"/>
        <v>45.22</v>
      </c>
      <c r="J5384" s="5">
        <f t="shared" si="169"/>
        <v>226.1</v>
      </c>
    </row>
    <row r="5385" spans="1:10" x14ac:dyDescent="0.25">
      <c r="A5385" t="s">
        <v>138</v>
      </c>
      <c r="B5385" t="s">
        <v>139</v>
      </c>
      <c r="C5385">
        <v>5</v>
      </c>
      <c r="D5385">
        <v>23</v>
      </c>
      <c r="E5385" t="s">
        <v>30</v>
      </c>
      <c r="F5385" s="1" t="s">
        <v>147</v>
      </c>
      <c r="G5385" t="str">
        <f>VLOOKUP(A5385,Total!$A$1:$J$47,8,0)</f>
        <v>Upper: PU 100 | Sole: Plastic 100</v>
      </c>
      <c r="H5385" s="6">
        <f>VLOOKUP(A5385,Total!$A$1:$J$47,9,0)</f>
        <v>38</v>
      </c>
      <c r="I5385" s="5">
        <f t="shared" si="168"/>
        <v>45.22</v>
      </c>
      <c r="J5385" s="5">
        <f t="shared" si="169"/>
        <v>226.1</v>
      </c>
    </row>
    <row r="5386" spans="1:10" x14ac:dyDescent="0.25">
      <c r="A5386" t="s">
        <v>138</v>
      </c>
      <c r="B5386" t="s">
        <v>139</v>
      </c>
      <c r="C5386">
        <v>5</v>
      </c>
      <c r="D5386">
        <v>23</v>
      </c>
      <c r="E5386" t="s">
        <v>30</v>
      </c>
      <c r="F5386" s="1" t="s">
        <v>147</v>
      </c>
      <c r="G5386" t="str">
        <f>VLOOKUP(A5386,Total!$A$1:$J$47,8,0)</f>
        <v>Upper: PU 100 | Sole: Plastic 100</v>
      </c>
      <c r="H5386" s="6">
        <f>VLOOKUP(A5386,Total!$A$1:$J$47,9,0)</f>
        <v>38</v>
      </c>
      <c r="I5386" s="5">
        <f t="shared" si="168"/>
        <v>45.22</v>
      </c>
      <c r="J5386" s="5">
        <f t="shared" si="169"/>
        <v>226.1</v>
      </c>
    </row>
    <row r="5387" spans="1:10" x14ac:dyDescent="0.25">
      <c r="A5387" t="s">
        <v>138</v>
      </c>
      <c r="B5387" t="s">
        <v>139</v>
      </c>
      <c r="C5387">
        <v>5</v>
      </c>
      <c r="D5387">
        <v>24</v>
      </c>
      <c r="E5387" t="s">
        <v>30</v>
      </c>
      <c r="F5387" s="1" t="s">
        <v>20</v>
      </c>
      <c r="G5387" t="str">
        <f>VLOOKUP(A5387,Total!$A$1:$J$47,8,0)</f>
        <v>Upper: PU 100 | Sole: Plastic 100</v>
      </c>
      <c r="H5387" s="6">
        <f>VLOOKUP(A5387,Total!$A$1:$J$47,9,0)</f>
        <v>38</v>
      </c>
      <c r="I5387" s="5">
        <f t="shared" si="168"/>
        <v>45.22</v>
      </c>
      <c r="J5387" s="5">
        <f t="shared" si="169"/>
        <v>226.1</v>
      </c>
    </row>
    <row r="5388" spans="1:10" x14ac:dyDescent="0.25">
      <c r="A5388" t="s">
        <v>138</v>
      </c>
      <c r="B5388" t="s">
        <v>139</v>
      </c>
      <c r="C5388">
        <v>5</v>
      </c>
      <c r="D5388">
        <v>24</v>
      </c>
      <c r="E5388" t="s">
        <v>30</v>
      </c>
      <c r="F5388" s="1" t="s">
        <v>31</v>
      </c>
      <c r="G5388" t="str">
        <f>VLOOKUP(A5388,Total!$A$1:$J$47,8,0)</f>
        <v>Upper: PU 100 | Sole: Plastic 100</v>
      </c>
      <c r="H5388" s="6">
        <f>VLOOKUP(A5388,Total!$A$1:$J$47,9,0)</f>
        <v>38</v>
      </c>
      <c r="I5388" s="5">
        <f t="shared" si="168"/>
        <v>45.22</v>
      </c>
      <c r="J5388" s="5">
        <f t="shared" si="169"/>
        <v>226.1</v>
      </c>
    </row>
    <row r="5389" spans="1:10" x14ac:dyDescent="0.25">
      <c r="A5389" t="s">
        <v>138</v>
      </c>
      <c r="B5389" t="s">
        <v>139</v>
      </c>
      <c r="C5389">
        <v>5</v>
      </c>
      <c r="D5389">
        <v>24</v>
      </c>
      <c r="E5389" t="s">
        <v>30</v>
      </c>
      <c r="F5389" s="1" t="s">
        <v>147</v>
      </c>
      <c r="G5389" t="str">
        <f>VLOOKUP(A5389,Total!$A$1:$J$47,8,0)</f>
        <v>Upper: PU 100 | Sole: Plastic 100</v>
      </c>
      <c r="H5389" s="6">
        <f>VLOOKUP(A5389,Total!$A$1:$J$47,9,0)</f>
        <v>38</v>
      </c>
      <c r="I5389" s="5">
        <f t="shared" si="168"/>
        <v>45.22</v>
      </c>
      <c r="J5389" s="5">
        <f t="shared" si="169"/>
        <v>226.1</v>
      </c>
    </row>
    <row r="5390" spans="1:10" x14ac:dyDescent="0.25">
      <c r="A5390" t="s">
        <v>123</v>
      </c>
      <c r="B5390" t="s">
        <v>124</v>
      </c>
      <c r="C5390">
        <v>4</v>
      </c>
      <c r="D5390">
        <v>24</v>
      </c>
      <c r="E5390" t="s">
        <v>30</v>
      </c>
      <c r="F5390" s="1" t="s">
        <v>147</v>
      </c>
      <c r="G5390" t="str">
        <f>VLOOKUP(A5390,Total!$A$1:$J$47,8,0)</f>
        <v>Upper: Synthetic Materials Lining And Sock: Synthetic Materials Outer: Other Synthetic Materials</v>
      </c>
      <c r="H5390" s="6">
        <f>VLOOKUP(A5390,Total!$A$1:$J$47,9,0)</f>
        <v>35</v>
      </c>
      <c r="I5390" s="5">
        <f t="shared" si="168"/>
        <v>41.65</v>
      </c>
      <c r="J5390" s="5">
        <f t="shared" si="169"/>
        <v>166.6</v>
      </c>
    </row>
    <row r="5391" spans="1:10" x14ac:dyDescent="0.25">
      <c r="A5391" t="s">
        <v>138</v>
      </c>
      <c r="B5391" t="s">
        <v>139</v>
      </c>
      <c r="C5391">
        <v>5</v>
      </c>
      <c r="D5391">
        <v>24</v>
      </c>
      <c r="E5391" t="s">
        <v>30</v>
      </c>
      <c r="F5391" s="1" t="s">
        <v>31</v>
      </c>
      <c r="G5391" t="str">
        <f>VLOOKUP(A5391,Total!$A$1:$J$47,8,0)</f>
        <v>Upper: PU 100 | Sole: Plastic 100</v>
      </c>
      <c r="H5391" s="6">
        <f>VLOOKUP(A5391,Total!$A$1:$J$47,9,0)</f>
        <v>38</v>
      </c>
      <c r="I5391" s="5">
        <f t="shared" si="168"/>
        <v>45.22</v>
      </c>
      <c r="J5391" s="5">
        <f t="shared" si="169"/>
        <v>226.1</v>
      </c>
    </row>
    <row r="5392" spans="1:10" x14ac:dyDescent="0.25">
      <c r="A5392" t="s">
        <v>138</v>
      </c>
      <c r="B5392" t="s">
        <v>139</v>
      </c>
      <c r="C5392">
        <v>5</v>
      </c>
      <c r="D5392">
        <v>24</v>
      </c>
      <c r="E5392" t="s">
        <v>30</v>
      </c>
      <c r="F5392" s="1" t="s">
        <v>20</v>
      </c>
      <c r="G5392" t="str">
        <f>VLOOKUP(A5392,Total!$A$1:$J$47,8,0)</f>
        <v>Upper: PU 100 | Sole: Plastic 100</v>
      </c>
      <c r="H5392" s="6">
        <f>VLOOKUP(A5392,Total!$A$1:$J$47,9,0)</f>
        <v>38</v>
      </c>
      <c r="I5392" s="5">
        <f t="shared" si="168"/>
        <v>45.22</v>
      </c>
      <c r="J5392" s="5">
        <f t="shared" si="169"/>
        <v>226.1</v>
      </c>
    </row>
    <row r="5393" spans="1:10" x14ac:dyDescent="0.25">
      <c r="A5393" t="s">
        <v>138</v>
      </c>
      <c r="B5393" t="s">
        <v>139</v>
      </c>
      <c r="C5393">
        <v>5</v>
      </c>
      <c r="D5393">
        <v>24</v>
      </c>
      <c r="E5393" t="s">
        <v>30</v>
      </c>
      <c r="F5393" s="1" t="s">
        <v>20</v>
      </c>
      <c r="G5393" t="str">
        <f>VLOOKUP(A5393,Total!$A$1:$J$47,8,0)</f>
        <v>Upper: PU 100 | Sole: Plastic 100</v>
      </c>
      <c r="H5393" s="6">
        <f>VLOOKUP(A5393,Total!$A$1:$J$47,9,0)</f>
        <v>38</v>
      </c>
      <c r="I5393" s="5">
        <f t="shared" si="168"/>
        <v>45.22</v>
      </c>
      <c r="J5393" s="5">
        <f t="shared" si="169"/>
        <v>226.1</v>
      </c>
    </row>
    <row r="5394" spans="1:10" x14ac:dyDescent="0.25">
      <c r="A5394" t="s">
        <v>138</v>
      </c>
      <c r="B5394" t="s">
        <v>139</v>
      </c>
      <c r="C5394">
        <v>5</v>
      </c>
      <c r="D5394">
        <v>24</v>
      </c>
      <c r="E5394" t="s">
        <v>30</v>
      </c>
      <c r="F5394" s="1" t="s">
        <v>20</v>
      </c>
      <c r="G5394" t="str">
        <f>VLOOKUP(A5394,Total!$A$1:$J$47,8,0)</f>
        <v>Upper: PU 100 | Sole: Plastic 100</v>
      </c>
      <c r="H5394" s="6">
        <f>VLOOKUP(A5394,Total!$A$1:$J$47,9,0)</f>
        <v>38</v>
      </c>
      <c r="I5394" s="5">
        <f t="shared" si="168"/>
        <v>45.22</v>
      </c>
      <c r="J5394" s="5">
        <f t="shared" si="169"/>
        <v>226.1</v>
      </c>
    </row>
    <row r="5395" spans="1:10" x14ac:dyDescent="0.25">
      <c r="A5395" t="s">
        <v>138</v>
      </c>
      <c r="B5395" t="s">
        <v>139</v>
      </c>
      <c r="C5395">
        <v>5</v>
      </c>
      <c r="D5395">
        <v>24</v>
      </c>
      <c r="E5395" t="s">
        <v>30</v>
      </c>
      <c r="F5395" s="1" t="s">
        <v>20</v>
      </c>
      <c r="G5395" t="str">
        <f>VLOOKUP(A5395,Total!$A$1:$J$47,8,0)</f>
        <v>Upper: PU 100 | Sole: Plastic 100</v>
      </c>
      <c r="H5395" s="6">
        <f>VLOOKUP(A5395,Total!$A$1:$J$47,9,0)</f>
        <v>38</v>
      </c>
      <c r="I5395" s="5">
        <f t="shared" si="168"/>
        <v>45.22</v>
      </c>
      <c r="J5395" s="5">
        <f t="shared" si="169"/>
        <v>226.1</v>
      </c>
    </row>
    <row r="5396" spans="1:10" x14ac:dyDescent="0.25">
      <c r="A5396" t="s">
        <v>138</v>
      </c>
      <c r="B5396" t="s">
        <v>139</v>
      </c>
      <c r="C5396">
        <v>5</v>
      </c>
      <c r="D5396">
        <v>24</v>
      </c>
      <c r="E5396" t="s">
        <v>30</v>
      </c>
      <c r="F5396" s="1" t="s">
        <v>20</v>
      </c>
      <c r="G5396" t="str">
        <f>VLOOKUP(A5396,Total!$A$1:$J$47,8,0)</f>
        <v>Upper: PU 100 | Sole: Plastic 100</v>
      </c>
      <c r="H5396" s="6">
        <f>VLOOKUP(A5396,Total!$A$1:$J$47,9,0)</f>
        <v>38</v>
      </c>
      <c r="I5396" s="5">
        <f t="shared" si="168"/>
        <v>45.22</v>
      </c>
      <c r="J5396" s="5">
        <f t="shared" si="169"/>
        <v>226.1</v>
      </c>
    </row>
    <row r="5397" spans="1:10" x14ac:dyDescent="0.25">
      <c r="A5397" t="s">
        <v>138</v>
      </c>
      <c r="B5397" t="s">
        <v>139</v>
      </c>
      <c r="C5397">
        <v>5</v>
      </c>
      <c r="D5397">
        <v>24</v>
      </c>
      <c r="E5397" t="s">
        <v>30</v>
      </c>
      <c r="F5397" s="1" t="s">
        <v>148</v>
      </c>
      <c r="G5397" t="str">
        <f>VLOOKUP(A5397,Total!$A$1:$J$47,8,0)</f>
        <v>Upper: PU 100 | Sole: Plastic 100</v>
      </c>
      <c r="H5397" s="6">
        <f>VLOOKUP(A5397,Total!$A$1:$J$47,9,0)</f>
        <v>38</v>
      </c>
      <c r="I5397" s="5">
        <f t="shared" si="168"/>
        <v>45.22</v>
      </c>
      <c r="J5397" s="5">
        <f t="shared" si="169"/>
        <v>226.1</v>
      </c>
    </row>
    <row r="5398" spans="1:10" x14ac:dyDescent="0.25">
      <c r="A5398" t="s">
        <v>138</v>
      </c>
      <c r="B5398" t="s">
        <v>139</v>
      </c>
      <c r="C5398">
        <v>5</v>
      </c>
      <c r="D5398">
        <v>24</v>
      </c>
      <c r="E5398" t="s">
        <v>30</v>
      </c>
      <c r="F5398" s="1" t="s">
        <v>20</v>
      </c>
      <c r="G5398" t="str">
        <f>VLOOKUP(A5398,Total!$A$1:$J$47,8,0)</f>
        <v>Upper: PU 100 | Sole: Plastic 100</v>
      </c>
      <c r="H5398" s="6">
        <f>VLOOKUP(A5398,Total!$A$1:$J$47,9,0)</f>
        <v>38</v>
      </c>
      <c r="I5398" s="5">
        <f t="shared" si="168"/>
        <v>45.22</v>
      </c>
      <c r="J5398" s="5">
        <f t="shared" si="169"/>
        <v>226.1</v>
      </c>
    </row>
    <row r="5399" spans="1:10" x14ac:dyDescent="0.25">
      <c r="A5399" t="s">
        <v>138</v>
      </c>
      <c r="B5399" t="s">
        <v>139</v>
      </c>
      <c r="C5399">
        <v>5</v>
      </c>
      <c r="D5399">
        <v>24</v>
      </c>
      <c r="E5399" t="s">
        <v>30</v>
      </c>
      <c r="F5399" s="1" t="s">
        <v>14</v>
      </c>
      <c r="G5399" t="str">
        <f>VLOOKUP(A5399,Total!$A$1:$J$47,8,0)</f>
        <v>Upper: PU 100 | Sole: Plastic 100</v>
      </c>
      <c r="H5399" s="6">
        <f>VLOOKUP(A5399,Total!$A$1:$J$47,9,0)</f>
        <v>38</v>
      </c>
      <c r="I5399" s="5">
        <f t="shared" si="168"/>
        <v>45.22</v>
      </c>
      <c r="J5399" s="5">
        <f t="shared" si="169"/>
        <v>226.1</v>
      </c>
    </row>
    <row r="5400" spans="1:10" x14ac:dyDescent="0.25">
      <c r="A5400" t="s">
        <v>63</v>
      </c>
      <c r="B5400" t="s">
        <v>64</v>
      </c>
      <c r="C5400">
        <v>4</v>
      </c>
      <c r="D5400">
        <v>24</v>
      </c>
      <c r="E5400" t="s">
        <v>30</v>
      </c>
      <c r="F5400" s="1" t="s">
        <v>20</v>
      </c>
      <c r="G5400" t="str">
        <f>VLOOKUP(A5400,Total!$A$1:$J$47,8,0)</f>
        <v>Upper: Synthetic Leather Materials Lining And Sock: Synthetic Materials Outer: Other Synthetic Mater</v>
      </c>
      <c r="H5400" s="6">
        <f>VLOOKUP(A5400,Total!$A$1:$J$47,9,0)</f>
        <v>55</v>
      </c>
      <c r="I5400" s="5">
        <f t="shared" si="168"/>
        <v>65.45</v>
      </c>
      <c r="J5400" s="5">
        <f t="shared" si="169"/>
        <v>261.8</v>
      </c>
    </row>
    <row r="5401" spans="1:10" x14ac:dyDescent="0.25">
      <c r="A5401" t="s">
        <v>123</v>
      </c>
      <c r="B5401" t="s">
        <v>124</v>
      </c>
      <c r="C5401">
        <v>4</v>
      </c>
      <c r="D5401">
        <v>24</v>
      </c>
      <c r="E5401" t="s">
        <v>30</v>
      </c>
      <c r="F5401" s="1" t="s">
        <v>147</v>
      </c>
      <c r="G5401" t="str">
        <f>VLOOKUP(A5401,Total!$A$1:$J$47,8,0)</f>
        <v>Upper: Synthetic Materials Lining And Sock: Synthetic Materials Outer: Other Synthetic Materials</v>
      </c>
      <c r="H5401" s="6">
        <f>VLOOKUP(A5401,Total!$A$1:$J$47,9,0)</f>
        <v>35</v>
      </c>
      <c r="I5401" s="5">
        <f t="shared" si="168"/>
        <v>41.65</v>
      </c>
      <c r="J5401" s="5">
        <f t="shared" si="169"/>
        <v>166.6</v>
      </c>
    </row>
    <row r="5402" spans="1:10" x14ac:dyDescent="0.25">
      <c r="A5402" t="s">
        <v>138</v>
      </c>
      <c r="B5402" t="s">
        <v>139</v>
      </c>
      <c r="C5402">
        <v>5</v>
      </c>
      <c r="D5402">
        <v>24</v>
      </c>
      <c r="E5402" t="s">
        <v>30</v>
      </c>
      <c r="F5402" s="1" t="s">
        <v>148</v>
      </c>
      <c r="G5402" t="str">
        <f>VLOOKUP(A5402,Total!$A$1:$J$47,8,0)</f>
        <v>Upper: PU 100 | Sole: Plastic 100</v>
      </c>
      <c r="H5402" s="6">
        <f>VLOOKUP(A5402,Total!$A$1:$J$47,9,0)</f>
        <v>38</v>
      </c>
      <c r="I5402" s="5">
        <f t="shared" si="168"/>
        <v>45.22</v>
      </c>
      <c r="J5402" s="5">
        <f t="shared" si="169"/>
        <v>226.1</v>
      </c>
    </row>
    <row r="5403" spans="1:10" x14ac:dyDescent="0.25">
      <c r="A5403" t="s">
        <v>138</v>
      </c>
      <c r="B5403" t="s">
        <v>139</v>
      </c>
      <c r="C5403">
        <v>5</v>
      </c>
      <c r="D5403">
        <v>24</v>
      </c>
      <c r="E5403" t="s">
        <v>30</v>
      </c>
      <c r="F5403" s="1" t="s">
        <v>20</v>
      </c>
      <c r="G5403" t="str">
        <f>VLOOKUP(A5403,Total!$A$1:$J$47,8,0)</f>
        <v>Upper: PU 100 | Sole: Plastic 100</v>
      </c>
      <c r="H5403" s="6">
        <f>VLOOKUP(A5403,Total!$A$1:$J$47,9,0)</f>
        <v>38</v>
      </c>
      <c r="I5403" s="5">
        <f t="shared" si="168"/>
        <v>45.22</v>
      </c>
      <c r="J5403" s="5">
        <f t="shared" si="169"/>
        <v>226.1</v>
      </c>
    </row>
    <row r="5404" spans="1:10" x14ac:dyDescent="0.25">
      <c r="A5404" t="s">
        <v>138</v>
      </c>
      <c r="B5404" t="s">
        <v>139</v>
      </c>
      <c r="C5404">
        <v>5</v>
      </c>
      <c r="D5404">
        <v>24</v>
      </c>
      <c r="E5404" t="s">
        <v>30</v>
      </c>
      <c r="F5404" s="1" t="s">
        <v>147</v>
      </c>
      <c r="G5404" t="str">
        <f>VLOOKUP(A5404,Total!$A$1:$J$47,8,0)</f>
        <v>Upper: PU 100 | Sole: Plastic 100</v>
      </c>
      <c r="H5404" s="6">
        <f>VLOOKUP(A5404,Total!$A$1:$J$47,9,0)</f>
        <v>38</v>
      </c>
      <c r="I5404" s="5">
        <f t="shared" si="168"/>
        <v>45.22</v>
      </c>
      <c r="J5404" s="5">
        <f t="shared" si="169"/>
        <v>226.1</v>
      </c>
    </row>
    <row r="5405" spans="1:10" x14ac:dyDescent="0.25">
      <c r="A5405" t="s">
        <v>138</v>
      </c>
      <c r="B5405" t="s">
        <v>139</v>
      </c>
      <c r="C5405">
        <v>5</v>
      </c>
      <c r="D5405">
        <v>24</v>
      </c>
      <c r="E5405" t="s">
        <v>30</v>
      </c>
      <c r="F5405" s="1" t="s">
        <v>20</v>
      </c>
      <c r="G5405" t="str">
        <f>VLOOKUP(A5405,Total!$A$1:$J$47,8,0)</f>
        <v>Upper: PU 100 | Sole: Plastic 100</v>
      </c>
      <c r="H5405" s="6">
        <f>VLOOKUP(A5405,Total!$A$1:$J$47,9,0)</f>
        <v>38</v>
      </c>
      <c r="I5405" s="5">
        <f t="shared" si="168"/>
        <v>45.22</v>
      </c>
      <c r="J5405" s="5">
        <f t="shared" si="169"/>
        <v>226.1</v>
      </c>
    </row>
    <row r="5406" spans="1:10" x14ac:dyDescent="0.25">
      <c r="A5406" t="s">
        <v>123</v>
      </c>
      <c r="B5406" t="s">
        <v>124</v>
      </c>
      <c r="C5406">
        <v>4</v>
      </c>
      <c r="D5406">
        <v>24</v>
      </c>
      <c r="E5406" t="s">
        <v>30</v>
      </c>
      <c r="F5406" s="1" t="s">
        <v>147</v>
      </c>
      <c r="G5406" t="str">
        <f>VLOOKUP(A5406,Total!$A$1:$J$47,8,0)</f>
        <v>Upper: Synthetic Materials Lining And Sock: Synthetic Materials Outer: Other Synthetic Materials</v>
      </c>
      <c r="H5406" s="6">
        <f>VLOOKUP(A5406,Total!$A$1:$J$47,9,0)</f>
        <v>35</v>
      </c>
      <c r="I5406" s="5">
        <f t="shared" si="168"/>
        <v>41.65</v>
      </c>
      <c r="J5406" s="5">
        <f t="shared" si="169"/>
        <v>166.6</v>
      </c>
    </row>
    <row r="5407" spans="1:10" x14ac:dyDescent="0.25">
      <c r="A5407" t="s">
        <v>123</v>
      </c>
      <c r="B5407" t="s">
        <v>124</v>
      </c>
      <c r="C5407">
        <v>4</v>
      </c>
      <c r="D5407">
        <v>24</v>
      </c>
      <c r="E5407" t="s">
        <v>30</v>
      </c>
      <c r="F5407" s="1" t="s">
        <v>20</v>
      </c>
      <c r="G5407" t="str">
        <f>VLOOKUP(A5407,Total!$A$1:$J$47,8,0)</f>
        <v>Upper: Synthetic Materials Lining And Sock: Synthetic Materials Outer: Other Synthetic Materials</v>
      </c>
      <c r="H5407" s="6">
        <f>VLOOKUP(A5407,Total!$A$1:$J$47,9,0)</f>
        <v>35</v>
      </c>
      <c r="I5407" s="5">
        <f t="shared" si="168"/>
        <v>41.65</v>
      </c>
      <c r="J5407" s="5">
        <f t="shared" si="169"/>
        <v>166.6</v>
      </c>
    </row>
    <row r="5408" spans="1:10" x14ac:dyDescent="0.25">
      <c r="A5408" t="s">
        <v>117</v>
      </c>
      <c r="B5408" t="s">
        <v>118</v>
      </c>
      <c r="C5408">
        <v>6</v>
      </c>
      <c r="D5408">
        <v>24</v>
      </c>
      <c r="E5408" t="s">
        <v>30</v>
      </c>
      <c r="F5408" s="1" t="s">
        <v>148</v>
      </c>
      <c r="G5408" t="str">
        <f>VLOOKUP(A5408,Total!$A$1:$J$47,8,0)</f>
        <v>Upper: Textile 100 | Sole: Rubber 100</v>
      </c>
      <c r="H5408" s="6">
        <f>VLOOKUP(A5408,Total!$A$1:$J$47,9,0)</f>
        <v>60</v>
      </c>
      <c r="I5408" s="5">
        <f t="shared" si="168"/>
        <v>71.399999999999991</v>
      </c>
      <c r="J5408" s="5">
        <f t="shared" si="169"/>
        <v>428.4</v>
      </c>
    </row>
    <row r="5409" spans="1:10" x14ac:dyDescent="0.25">
      <c r="A5409" t="s">
        <v>61</v>
      </c>
      <c r="B5409" t="s">
        <v>62</v>
      </c>
      <c r="C5409">
        <v>4</v>
      </c>
      <c r="D5409">
        <v>24</v>
      </c>
      <c r="E5409" t="s">
        <v>30</v>
      </c>
      <c r="F5409" s="1" t="s">
        <v>20</v>
      </c>
      <c r="G5409" t="str">
        <f>VLOOKUP(A5409,Total!$A$1:$J$47,8,0)</f>
        <v>Upper: PU 100 | Sole: Rubber 100</v>
      </c>
      <c r="H5409" s="6">
        <f>VLOOKUP(A5409,Total!$A$1:$J$47,9,0)</f>
        <v>55</v>
      </c>
      <c r="I5409" s="5">
        <f t="shared" si="168"/>
        <v>65.45</v>
      </c>
      <c r="J5409" s="5">
        <f t="shared" si="169"/>
        <v>261.8</v>
      </c>
    </row>
    <row r="5410" spans="1:10" x14ac:dyDescent="0.25">
      <c r="A5410" t="s">
        <v>117</v>
      </c>
      <c r="B5410" t="s">
        <v>118</v>
      </c>
      <c r="C5410">
        <v>6</v>
      </c>
      <c r="D5410">
        <v>24</v>
      </c>
      <c r="E5410" t="s">
        <v>30</v>
      </c>
      <c r="F5410" s="1" t="s">
        <v>20</v>
      </c>
      <c r="G5410" t="str">
        <f>VLOOKUP(A5410,Total!$A$1:$J$47,8,0)</f>
        <v>Upper: Textile 100 | Sole: Rubber 100</v>
      </c>
      <c r="H5410" s="6">
        <f>VLOOKUP(A5410,Total!$A$1:$J$47,9,0)</f>
        <v>60</v>
      </c>
      <c r="I5410" s="5">
        <f t="shared" si="168"/>
        <v>71.399999999999991</v>
      </c>
      <c r="J5410" s="5">
        <f t="shared" si="169"/>
        <v>428.4</v>
      </c>
    </row>
    <row r="5411" spans="1:10" x14ac:dyDescent="0.25">
      <c r="A5411" t="s">
        <v>132</v>
      </c>
      <c r="B5411" t="s">
        <v>133</v>
      </c>
      <c r="C5411">
        <v>4</v>
      </c>
      <c r="D5411">
        <v>1</v>
      </c>
      <c r="E5411" t="s">
        <v>30</v>
      </c>
      <c r="F5411" s="1" t="s">
        <v>147</v>
      </c>
      <c r="G5411" t="str">
        <f>VLOOKUP(A5411,Total!$A$1:$J$47,8,0)</f>
        <v>Upper: PU 100 | Sole: Rubber 100</v>
      </c>
      <c r="H5411" s="6">
        <f>VLOOKUP(A5411,Total!$A$1:$J$47,9,0)</f>
        <v>55</v>
      </c>
      <c r="I5411" s="5">
        <f t="shared" si="168"/>
        <v>65.45</v>
      </c>
      <c r="J5411" s="5">
        <f t="shared" si="169"/>
        <v>261.8</v>
      </c>
    </row>
    <row r="5412" spans="1:10" x14ac:dyDescent="0.25">
      <c r="A5412" t="s">
        <v>130</v>
      </c>
      <c r="B5412" t="s">
        <v>131</v>
      </c>
      <c r="C5412">
        <v>10</v>
      </c>
      <c r="D5412">
        <v>1</v>
      </c>
      <c r="E5412" t="s">
        <v>30</v>
      </c>
      <c r="F5412" s="1" t="s">
        <v>14</v>
      </c>
      <c r="G5412" t="str">
        <f>VLOOKUP(A5412,Total!$A$1:$J$47,8,0)</f>
        <v>Upper: PU 100 | Sole: Rubber 100</v>
      </c>
      <c r="H5412" s="6">
        <f>VLOOKUP(A5412,Total!$A$1:$J$47,9,0)</f>
        <v>30</v>
      </c>
      <c r="I5412" s="5">
        <f t="shared" si="168"/>
        <v>35.699999999999996</v>
      </c>
      <c r="J5412" s="5">
        <f t="shared" si="169"/>
        <v>356.99999999999994</v>
      </c>
    </row>
    <row r="5413" spans="1:10" x14ac:dyDescent="0.25">
      <c r="A5413" t="s">
        <v>123</v>
      </c>
      <c r="B5413" t="s">
        <v>124</v>
      </c>
      <c r="C5413">
        <v>5</v>
      </c>
      <c r="D5413">
        <v>1</v>
      </c>
      <c r="E5413" t="s">
        <v>30</v>
      </c>
      <c r="F5413" s="1" t="s">
        <v>20</v>
      </c>
      <c r="G5413" t="str">
        <f>VLOOKUP(A5413,Total!$A$1:$J$47,8,0)</f>
        <v>Upper: Synthetic Materials Lining And Sock: Synthetic Materials Outer: Other Synthetic Materials</v>
      </c>
      <c r="H5413" s="6">
        <f>VLOOKUP(A5413,Total!$A$1:$J$47,9,0)</f>
        <v>35</v>
      </c>
      <c r="I5413" s="5">
        <f t="shared" si="168"/>
        <v>41.65</v>
      </c>
      <c r="J5413" s="5">
        <f t="shared" si="169"/>
        <v>208.25</v>
      </c>
    </row>
    <row r="5414" spans="1:10" x14ac:dyDescent="0.25">
      <c r="A5414" t="s">
        <v>123</v>
      </c>
      <c r="B5414" t="s">
        <v>124</v>
      </c>
      <c r="C5414">
        <v>4</v>
      </c>
      <c r="D5414">
        <v>1</v>
      </c>
      <c r="E5414" t="s">
        <v>30</v>
      </c>
      <c r="F5414" s="1" t="s">
        <v>147</v>
      </c>
      <c r="G5414" t="str">
        <f>VLOOKUP(A5414,Total!$A$1:$J$47,8,0)</f>
        <v>Upper: Synthetic Materials Lining And Sock: Synthetic Materials Outer: Other Synthetic Materials</v>
      </c>
      <c r="H5414" s="6">
        <f>VLOOKUP(A5414,Total!$A$1:$J$47,9,0)</f>
        <v>35</v>
      </c>
      <c r="I5414" s="5">
        <f t="shared" si="168"/>
        <v>41.65</v>
      </c>
      <c r="J5414" s="5">
        <f t="shared" si="169"/>
        <v>166.6</v>
      </c>
    </row>
    <row r="5415" spans="1:10" x14ac:dyDescent="0.25">
      <c r="A5415" t="s">
        <v>94</v>
      </c>
      <c r="B5415" t="s">
        <v>95</v>
      </c>
      <c r="C5415">
        <v>7</v>
      </c>
      <c r="D5415">
        <v>1</v>
      </c>
      <c r="E5415" t="s">
        <v>30</v>
      </c>
      <c r="F5415" s="1" t="s">
        <v>148</v>
      </c>
      <c r="G5415" t="str">
        <f>VLOOKUP(A5415,Total!$A$1:$J$47,8,0)</f>
        <v>Upper: PU 100 | Sole: Rubber 100</v>
      </c>
      <c r="H5415" s="6">
        <f>VLOOKUP(A5415,Total!$A$1:$J$47,9,0)</f>
        <v>50</v>
      </c>
      <c r="I5415" s="5">
        <f t="shared" si="168"/>
        <v>59.5</v>
      </c>
      <c r="J5415" s="5">
        <f t="shared" si="169"/>
        <v>416.5</v>
      </c>
    </row>
    <row r="5416" spans="1:10" x14ac:dyDescent="0.25">
      <c r="A5416" t="s">
        <v>138</v>
      </c>
      <c r="B5416" t="s">
        <v>139</v>
      </c>
      <c r="C5416">
        <v>5</v>
      </c>
      <c r="D5416">
        <v>1</v>
      </c>
      <c r="E5416" t="s">
        <v>30</v>
      </c>
      <c r="F5416" s="1" t="s">
        <v>20</v>
      </c>
      <c r="G5416" t="str">
        <f>VLOOKUP(A5416,Total!$A$1:$J$47,8,0)</f>
        <v>Upper: PU 100 | Sole: Plastic 100</v>
      </c>
      <c r="H5416" s="6">
        <f>VLOOKUP(A5416,Total!$A$1:$J$47,9,0)</f>
        <v>38</v>
      </c>
      <c r="I5416" s="5">
        <f t="shared" si="168"/>
        <v>45.22</v>
      </c>
      <c r="J5416" s="5">
        <f t="shared" si="169"/>
        <v>226.1</v>
      </c>
    </row>
    <row r="5417" spans="1:10" x14ac:dyDescent="0.25">
      <c r="A5417" t="s">
        <v>138</v>
      </c>
      <c r="B5417" t="s">
        <v>139</v>
      </c>
      <c r="C5417">
        <v>5</v>
      </c>
      <c r="D5417">
        <v>1</v>
      </c>
      <c r="E5417" t="s">
        <v>30</v>
      </c>
      <c r="F5417" s="1" t="s">
        <v>14</v>
      </c>
      <c r="G5417" t="str">
        <f>VLOOKUP(A5417,Total!$A$1:$J$47,8,0)</f>
        <v>Upper: PU 100 | Sole: Plastic 100</v>
      </c>
      <c r="H5417" s="6">
        <f>VLOOKUP(A5417,Total!$A$1:$J$47,9,0)</f>
        <v>38</v>
      </c>
      <c r="I5417" s="5">
        <f t="shared" si="168"/>
        <v>45.22</v>
      </c>
      <c r="J5417" s="5">
        <f t="shared" si="169"/>
        <v>226.1</v>
      </c>
    </row>
    <row r="5418" spans="1:10" x14ac:dyDescent="0.25">
      <c r="A5418" t="s">
        <v>123</v>
      </c>
      <c r="B5418" t="s">
        <v>124</v>
      </c>
      <c r="C5418">
        <v>4</v>
      </c>
      <c r="D5418">
        <v>1</v>
      </c>
      <c r="E5418" t="s">
        <v>30</v>
      </c>
      <c r="F5418" s="1" t="s">
        <v>148</v>
      </c>
      <c r="G5418" t="str">
        <f>VLOOKUP(A5418,Total!$A$1:$J$47,8,0)</f>
        <v>Upper: Synthetic Materials Lining And Sock: Synthetic Materials Outer: Other Synthetic Materials</v>
      </c>
      <c r="H5418" s="6">
        <f>VLOOKUP(A5418,Total!$A$1:$J$47,9,0)</f>
        <v>35</v>
      </c>
      <c r="I5418" s="5">
        <f t="shared" si="168"/>
        <v>41.65</v>
      </c>
      <c r="J5418" s="5">
        <f t="shared" si="169"/>
        <v>166.6</v>
      </c>
    </row>
    <row r="5419" spans="1:10" x14ac:dyDescent="0.25">
      <c r="A5419" t="s">
        <v>123</v>
      </c>
      <c r="B5419" t="s">
        <v>124</v>
      </c>
      <c r="C5419">
        <v>4</v>
      </c>
      <c r="D5419">
        <v>1</v>
      </c>
      <c r="E5419" t="s">
        <v>30</v>
      </c>
      <c r="F5419" s="1" t="s">
        <v>22</v>
      </c>
      <c r="G5419" t="str">
        <f>VLOOKUP(A5419,Total!$A$1:$J$47,8,0)</f>
        <v>Upper: Synthetic Materials Lining And Sock: Synthetic Materials Outer: Other Synthetic Materials</v>
      </c>
      <c r="H5419" s="6">
        <f>VLOOKUP(A5419,Total!$A$1:$J$47,9,0)</f>
        <v>35</v>
      </c>
      <c r="I5419" s="5">
        <f t="shared" si="168"/>
        <v>41.65</v>
      </c>
      <c r="J5419" s="5">
        <f t="shared" si="169"/>
        <v>166.6</v>
      </c>
    </row>
    <row r="5420" spans="1:10" x14ac:dyDescent="0.25">
      <c r="A5420" t="s">
        <v>138</v>
      </c>
      <c r="B5420" t="s">
        <v>139</v>
      </c>
      <c r="C5420">
        <v>5</v>
      </c>
      <c r="D5420">
        <v>1</v>
      </c>
      <c r="E5420" t="s">
        <v>30</v>
      </c>
      <c r="F5420" s="1" t="s">
        <v>31</v>
      </c>
      <c r="G5420" t="str">
        <f>VLOOKUP(A5420,Total!$A$1:$J$47,8,0)</f>
        <v>Upper: PU 100 | Sole: Plastic 100</v>
      </c>
      <c r="H5420" s="6">
        <f>VLOOKUP(A5420,Total!$A$1:$J$47,9,0)</f>
        <v>38</v>
      </c>
      <c r="I5420" s="5">
        <f t="shared" si="168"/>
        <v>45.22</v>
      </c>
      <c r="J5420" s="5">
        <f t="shared" si="169"/>
        <v>226.1</v>
      </c>
    </row>
    <row r="5421" spans="1:10" x14ac:dyDescent="0.25">
      <c r="A5421" t="s">
        <v>138</v>
      </c>
      <c r="B5421" t="s">
        <v>139</v>
      </c>
      <c r="C5421">
        <v>5</v>
      </c>
      <c r="D5421">
        <v>1</v>
      </c>
      <c r="E5421" t="s">
        <v>30</v>
      </c>
      <c r="F5421" s="1" t="s">
        <v>20</v>
      </c>
      <c r="G5421" t="str">
        <f>VLOOKUP(A5421,Total!$A$1:$J$47,8,0)</f>
        <v>Upper: PU 100 | Sole: Plastic 100</v>
      </c>
      <c r="H5421" s="6">
        <f>VLOOKUP(A5421,Total!$A$1:$J$47,9,0)</f>
        <v>38</v>
      </c>
      <c r="I5421" s="5">
        <f t="shared" si="168"/>
        <v>45.22</v>
      </c>
      <c r="J5421" s="5">
        <f t="shared" si="169"/>
        <v>226.1</v>
      </c>
    </row>
    <row r="5422" spans="1:10" x14ac:dyDescent="0.25">
      <c r="A5422" t="s">
        <v>138</v>
      </c>
      <c r="B5422" t="s">
        <v>139</v>
      </c>
      <c r="C5422">
        <v>5</v>
      </c>
      <c r="D5422">
        <v>1</v>
      </c>
      <c r="E5422" t="s">
        <v>30</v>
      </c>
      <c r="F5422" s="1" t="s">
        <v>20</v>
      </c>
      <c r="G5422" t="str">
        <f>VLOOKUP(A5422,Total!$A$1:$J$47,8,0)</f>
        <v>Upper: PU 100 | Sole: Plastic 100</v>
      </c>
      <c r="H5422" s="6">
        <f>VLOOKUP(A5422,Total!$A$1:$J$47,9,0)</f>
        <v>38</v>
      </c>
      <c r="I5422" s="5">
        <f t="shared" si="168"/>
        <v>45.22</v>
      </c>
      <c r="J5422" s="5">
        <f t="shared" si="169"/>
        <v>226.1</v>
      </c>
    </row>
    <row r="5423" spans="1:10" x14ac:dyDescent="0.25">
      <c r="A5423" t="s">
        <v>138</v>
      </c>
      <c r="B5423" t="s">
        <v>139</v>
      </c>
      <c r="C5423">
        <v>5</v>
      </c>
      <c r="D5423">
        <v>1</v>
      </c>
      <c r="E5423" t="s">
        <v>30</v>
      </c>
      <c r="F5423" s="1" t="s">
        <v>20</v>
      </c>
      <c r="G5423" t="str">
        <f>VLOOKUP(A5423,Total!$A$1:$J$47,8,0)</f>
        <v>Upper: PU 100 | Sole: Plastic 100</v>
      </c>
      <c r="H5423" s="6">
        <f>VLOOKUP(A5423,Total!$A$1:$J$47,9,0)</f>
        <v>38</v>
      </c>
      <c r="I5423" s="5">
        <f t="shared" si="168"/>
        <v>45.22</v>
      </c>
      <c r="J5423" s="5">
        <f t="shared" si="169"/>
        <v>226.1</v>
      </c>
    </row>
    <row r="5424" spans="1:10" x14ac:dyDescent="0.25">
      <c r="A5424" t="s">
        <v>138</v>
      </c>
      <c r="B5424" t="s">
        <v>139</v>
      </c>
      <c r="C5424">
        <v>5</v>
      </c>
      <c r="D5424">
        <v>1</v>
      </c>
      <c r="E5424" t="s">
        <v>30</v>
      </c>
      <c r="F5424" s="1" t="s">
        <v>20</v>
      </c>
      <c r="G5424" t="str">
        <f>VLOOKUP(A5424,Total!$A$1:$J$47,8,0)</f>
        <v>Upper: PU 100 | Sole: Plastic 100</v>
      </c>
      <c r="H5424" s="6">
        <f>VLOOKUP(A5424,Total!$A$1:$J$47,9,0)</f>
        <v>38</v>
      </c>
      <c r="I5424" s="5">
        <f t="shared" si="168"/>
        <v>45.22</v>
      </c>
      <c r="J5424" s="5">
        <f t="shared" si="169"/>
        <v>226.1</v>
      </c>
    </row>
    <row r="5425" spans="1:10" x14ac:dyDescent="0.25">
      <c r="A5425" t="s">
        <v>138</v>
      </c>
      <c r="B5425" t="s">
        <v>139</v>
      </c>
      <c r="C5425">
        <v>5</v>
      </c>
      <c r="D5425">
        <v>1</v>
      </c>
      <c r="E5425" t="s">
        <v>30</v>
      </c>
      <c r="F5425" s="1" t="s">
        <v>14</v>
      </c>
      <c r="G5425" t="str">
        <f>VLOOKUP(A5425,Total!$A$1:$J$47,8,0)</f>
        <v>Upper: PU 100 | Sole: Plastic 100</v>
      </c>
      <c r="H5425" s="6">
        <f>VLOOKUP(A5425,Total!$A$1:$J$47,9,0)</f>
        <v>38</v>
      </c>
      <c r="I5425" s="5">
        <f t="shared" si="168"/>
        <v>45.22</v>
      </c>
      <c r="J5425" s="5">
        <f t="shared" si="169"/>
        <v>226.1</v>
      </c>
    </row>
    <row r="5426" spans="1:10" x14ac:dyDescent="0.25">
      <c r="A5426" t="s">
        <v>138</v>
      </c>
      <c r="B5426" t="s">
        <v>139</v>
      </c>
      <c r="C5426">
        <v>5</v>
      </c>
      <c r="D5426">
        <v>1</v>
      </c>
      <c r="E5426" t="s">
        <v>30</v>
      </c>
      <c r="F5426" s="1" t="s">
        <v>20</v>
      </c>
      <c r="G5426" t="str">
        <f>VLOOKUP(A5426,Total!$A$1:$J$47,8,0)</f>
        <v>Upper: PU 100 | Sole: Plastic 100</v>
      </c>
      <c r="H5426" s="6">
        <f>VLOOKUP(A5426,Total!$A$1:$J$47,9,0)</f>
        <v>38</v>
      </c>
      <c r="I5426" s="5">
        <f t="shared" si="168"/>
        <v>45.22</v>
      </c>
      <c r="J5426" s="5">
        <f t="shared" si="169"/>
        <v>226.1</v>
      </c>
    </row>
    <row r="5427" spans="1:10" x14ac:dyDescent="0.25">
      <c r="A5427" t="s">
        <v>138</v>
      </c>
      <c r="B5427" t="s">
        <v>139</v>
      </c>
      <c r="C5427">
        <v>5</v>
      </c>
      <c r="D5427">
        <v>1</v>
      </c>
      <c r="E5427" t="s">
        <v>30</v>
      </c>
      <c r="F5427" s="1" t="s">
        <v>14</v>
      </c>
      <c r="G5427" t="str">
        <f>VLOOKUP(A5427,Total!$A$1:$J$47,8,0)</f>
        <v>Upper: PU 100 | Sole: Plastic 100</v>
      </c>
      <c r="H5427" s="6">
        <f>VLOOKUP(A5427,Total!$A$1:$J$47,9,0)</f>
        <v>38</v>
      </c>
      <c r="I5427" s="5">
        <f t="shared" si="168"/>
        <v>45.22</v>
      </c>
      <c r="J5427" s="5">
        <f t="shared" si="169"/>
        <v>226.1</v>
      </c>
    </row>
    <row r="5428" spans="1:10" x14ac:dyDescent="0.25">
      <c r="A5428" t="s">
        <v>138</v>
      </c>
      <c r="B5428" t="s">
        <v>139</v>
      </c>
      <c r="C5428">
        <v>5</v>
      </c>
      <c r="D5428">
        <v>1</v>
      </c>
      <c r="E5428" t="s">
        <v>30</v>
      </c>
      <c r="F5428" s="1" t="s">
        <v>14</v>
      </c>
      <c r="G5428" t="str">
        <f>VLOOKUP(A5428,Total!$A$1:$J$47,8,0)</f>
        <v>Upper: PU 100 | Sole: Plastic 100</v>
      </c>
      <c r="H5428" s="6">
        <f>VLOOKUP(A5428,Total!$A$1:$J$47,9,0)</f>
        <v>38</v>
      </c>
      <c r="I5428" s="5">
        <f t="shared" si="168"/>
        <v>45.22</v>
      </c>
      <c r="J5428" s="5">
        <f t="shared" si="169"/>
        <v>226.1</v>
      </c>
    </row>
    <row r="5429" spans="1:10" x14ac:dyDescent="0.25">
      <c r="A5429" t="s">
        <v>123</v>
      </c>
      <c r="B5429" t="s">
        <v>124</v>
      </c>
      <c r="C5429">
        <v>4</v>
      </c>
      <c r="D5429">
        <v>1</v>
      </c>
      <c r="E5429" t="s">
        <v>30</v>
      </c>
      <c r="F5429" s="1" t="s">
        <v>147</v>
      </c>
      <c r="G5429" t="str">
        <f>VLOOKUP(A5429,Total!$A$1:$J$47,8,0)</f>
        <v>Upper: Synthetic Materials Lining And Sock: Synthetic Materials Outer: Other Synthetic Materials</v>
      </c>
      <c r="H5429" s="6">
        <f>VLOOKUP(A5429,Total!$A$1:$J$47,9,0)</f>
        <v>35</v>
      </c>
      <c r="I5429" s="5">
        <f t="shared" si="168"/>
        <v>41.65</v>
      </c>
      <c r="J5429" s="5">
        <f t="shared" si="169"/>
        <v>166.6</v>
      </c>
    </row>
    <row r="5430" spans="1:10" x14ac:dyDescent="0.25">
      <c r="A5430" t="s">
        <v>138</v>
      </c>
      <c r="B5430" t="s">
        <v>139</v>
      </c>
      <c r="C5430">
        <v>5</v>
      </c>
      <c r="D5430">
        <v>1</v>
      </c>
      <c r="E5430" t="s">
        <v>30</v>
      </c>
      <c r="F5430" s="1" t="s">
        <v>147</v>
      </c>
      <c r="G5430" t="str">
        <f>VLOOKUP(A5430,Total!$A$1:$J$47,8,0)</f>
        <v>Upper: PU 100 | Sole: Plastic 100</v>
      </c>
      <c r="H5430" s="6">
        <f>VLOOKUP(A5430,Total!$A$1:$J$47,9,0)</f>
        <v>38</v>
      </c>
      <c r="I5430" s="5">
        <f t="shared" si="168"/>
        <v>45.22</v>
      </c>
      <c r="J5430" s="5">
        <f t="shared" si="169"/>
        <v>226.1</v>
      </c>
    </row>
    <row r="5431" spans="1:10" x14ac:dyDescent="0.25">
      <c r="A5431" t="s">
        <v>123</v>
      </c>
      <c r="B5431" t="s">
        <v>124</v>
      </c>
      <c r="C5431">
        <v>4</v>
      </c>
      <c r="D5431">
        <v>1</v>
      </c>
      <c r="E5431" t="s">
        <v>30</v>
      </c>
      <c r="F5431" s="1" t="s">
        <v>148</v>
      </c>
      <c r="G5431" t="str">
        <f>VLOOKUP(A5431,Total!$A$1:$J$47,8,0)</f>
        <v>Upper: Synthetic Materials Lining And Sock: Synthetic Materials Outer: Other Synthetic Materials</v>
      </c>
      <c r="H5431" s="6">
        <f>VLOOKUP(A5431,Total!$A$1:$J$47,9,0)</f>
        <v>35</v>
      </c>
      <c r="I5431" s="5">
        <f t="shared" si="168"/>
        <v>41.65</v>
      </c>
      <c r="J5431" s="5">
        <f t="shared" si="169"/>
        <v>166.6</v>
      </c>
    </row>
    <row r="5432" spans="1:10" x14ac:dyDescent="0.25">
      <c r="A5432" t="s">
        <v>138</v>
      </c>
      <c r="B5432" t="s">
        <v>139</v>
      </c>
      <c r="C5432">
        <v>5</v>
      </c>
      <c r="D5432">
        <v>1</v>
      </c>
      <c r="E5432" t="s">
        <v>30</v>
      </c>
      <c r="F5432" s="1" t="s">
        <v>147</v>
      </c>
      <c r="G5432" t="str">
        <f>VLOOKUP(A5432,Total!$A$1:$J$47,8,0)</f>
        <v>Upper: PU 100 | Sole: Plastic 100</v>
      </c>
      <c r="H5432" s="6">
        <f>VLOOKUP(A5432,Total!$A$1:$J$47,9,0)</f>
        <v>38</v>
      </c>
      <c r="I5432" s="5">
        <f t="shared" si="168"/>
        <v>45.22</v>
      </c>
      <c r="J5432" s="5">
        <f t="shared" si="169"/>
        <v>226.1</v>
      </c>
    </row>
    <row r="5433" spans="1:10" x14ac:dyDescent="0.25">
      <c r="A5433" t="s">
        <v>123</v>
      </c>
      <c r="B5433" t="s">
        <v>124</v>
      </c>
      <c r="C5433">
        <v>4</v>
      </c>
      <c r="D5433">
        <v>1</v>
      </c>
      <c r="E5433" t="s">
        <v>30</v>
      </c>
      <c r="F5433" s="1" t="s">
        <v>20</v>
      </c>
      <c r="G5433" t="str">
        <f>VLOOKUP(A5433,Total!$A$1:$J$47,8,0)</f>
        <v>Upper: Synthetic Materials Lining And Sock: Synthetic Materials Outer: Other Synthetic Materials</v>
      </c>
      <c r="H5433" s="6">
        <f>VLOOKUP(A5433,Total!$A$1:$J$47,9,0)</f>
        <v>35</v>
      </c>
      <c r="I5433" s="5">
        <f t="shared" si="168"/>
        <v>41.65</v>
      </c>
      <c r="J5433" s="5">
        <f t="shared" si="169"/>
        <v>166.6</v>
      </c>
    </row>
    <row r="5434" spans="1:10" x14ac:dyDescent="0.25">
      <c r="A5434" t="s">
        <v>138</v>
      </c>
      <c r="B5434" t="s">
        <v>139</v>
      </c>
      <c r="C5434">
        <v>5</v>
      </c>
      <c r="D5434">
        <v>1</v>
      </c>
      <c r="E5434" t="s">
        <v>30</v>
      </c>
      <c r="F5434" s="1" t="s">
        <v>148</v>
      </c>
      <c r="G5434" t="str">
        <f>VLOOKUP(A5434,Total!$A$1:$J$47,8,0)</f>
        <v>Upper: PU 100 | Sole: Plastic 100</v>
      </c>
      <c r="H5434" s="6">
        <f>VLOOKUP(A5434,Total!$A$1:$J$47,9,0)</f>
        <v>38</v>
      </c>
      <c r="I5434" s="5">
        <f t="shared" si="168"/>
        <v>45.22</v>
      </c>
      <c r="J5434" s="5">
        <f t="shared" si="169"/>
        <v>226.1</v>
      </c>
    </row>
    <row r="5435" spans="1:10" x14ac:dyDescent="0.25">
      <c r="A5435" t="s">
        <v>138</v>
      </c>
      <c r="B5435" t="s">
        <v>139</v>
      </c>
      <c r="C5435">
        <v>5</v>
      </c>
      <c r="D5435">
        <v>2</v>
      </c>
      <c r="E5435" t="s">
        <v>30</v>
      </c>
      <c r="F5435" s="1" t="s">
        <v>148</v>
      </c>
      <c r="G5435" t="str">
        <f>VLOOKUP(A5435,Total!$A$1:$J$47,8,0)</f>
        <v>Upper: PU 100 | Sole: Plastic 100</v>
      </c>
      <c r="H5435" s="6">
        <f>VLOOKUP(A5435,Total!$A$1:$J$47,9,0)</f>
        <v>38</v>
      </c>
      <c r="I5435" s="5">
        <f t="shared" si="168"/>
        <v>45.22</v>
      </c>
      <c r="J5435" s="5">
        <f t="shared" si="169"/>
        <v>226.1</v>
      </c>
    </row>
    <row r="5436" spans="1:10" x14ac:dyDescent="0.25">
      <c r="A5436" t="s">
        <v>138</v>
      </c>
      <c r="B5436" t="s">
        <v>139</v>
      </c>
      <c r="C5436">
        <v>5</v>
      </c>
      <c r="D5436">
        <v>2</v>
      </c>
      <c r="E5436" t="s">
        <v>30</v>
      </c>
      <c r="F5436" s="1" t="s">
        <v>147</v>
      </c>
      <c r="G5436" t="str">
        <f>VLOOKUP(A5436,Total!$A$1:$J$47,8,0)</f>
        <v>Upper: PU 100 | Sole: Plastic 100</v>
      </c>
      <c r="H5436" s="6">
        <f>VLOOKUP(A5436,Total!$A$1:$J$47,9,0)</f>
        <v>38</v>
      </c>
      <c r="I5436" s="5">
        <f t="shared" si="168"/>
        <v>45.22</v>
      </c>
      <c r="J5436" s="5">
        <f t="shared" si="169"/>
        <v>226.1</v>
      </c>
    </row>
    <row r="5437" spans="1:10" x14ac:dyDescent="0.25">
      <c r="A5437" t="s">
        <v>138</v>
      </c>
      <c r="B5437" t="s">
        <v>139</v>
      </c>
      <c r="C5437">
        <v>5</v>
      </c>
      <c r="D5437">
        <v>2</v>
      </c>
      <c r="E5437" t="s">
        <v>30</v>
      </c>
      <c r="F5437" s="1" t="s">
        <v>148</v>
      </c>
      <c r="G5437" t="str">
        <f>VLOOKUP(A5437,Total!$A$1:$J$47,8,0)</f>
        <v>Upper: PU 100 | Sole: Plastic 100</v>
      </c>
      <c r="H5437" s="6">
        <f>VLOOKUP(A5437,Total!$A$1:$J$47,9,0)</f>
        <v>38</v>
      </c>
      <c r="I5437" s="5">
        <f t="shared" si="168"/>
        <v>45.22</v>
      </c>
      <c r="J5437" s="5">
        <f t="shared" si="169"/>
        <v>226.1</v>
      </c>
    </row>
    <row r="5438" spans="1:10" x14ac:dyDescent="0.25">
      <c r="A5438" t="s">
        <v>68</v>
      </c>
      <c r="B5438" t="s">
        <v>69</v>
      </c>
      <c r="C5438">
        <v>1</v>
      </c>
      <c r="D5438">
        <v>2</v>
      </c>
      <c r="E5438" t="s">
        <v>30</v>
      </c>
      <c r="F5438" s="1" t="s">
        <v>147</v>
      </c>
      <c r="G5438" t="str">
        <f>VLOOKUP(A5438,Total!$A$1:$J$47,8,0)</f>
        <v>Upper: PU 100 | Sole: Thermoplastic Rubber 100</v>
      </c>
      <c r="H5438" s="6">
        <f>VLOOKUP(A5438,Total!$A$1:$J$47,9,0)</f>
        <v>55</v>
      </c>
      <c r="I5438" s="5">
        <f t="shared" si="168"/>
        <v>65.45</v>
      </c>
      <c r="J5438" s="5">
        <f t="shared" si="169"/>
        <v>65.45</v>
      </c>
    </row>
    <row r="5439" spans="1:10" x14ac:dyDescent="0.25">
      <c r="A5439" t="s">
        <v>123</v>
      </c>
      <c r="B5439" t="s">
        <v>124</v>
      </c>
      <c r="C5439">
        <v>4</v>
      </c>
      <c r="D5439">
        <v>2</v>
      </c>
      <c r="E5439" t="s">
        <v>30</v>
      </c>
      <c r="F5439" s="1" t="s">
        <v>22</v>
      </c>
      <c r="G5439" t="str">
        <f>VLOOKUP(A5439,Total!$A$1:$J$47,8,0)</f>
        <v>Upper: Synthetic Materials Lining And Sock: Synthetic Materials Outer: Other Synthetic Materials</v>
      </c>
      <c r="H5439" s="6">
        <f>VLOOKUP(A5439,Total!$A$1:$J$47,9,0)</f>
        <v>35</v>
      </c>
      <c r="I5439" s="5">
        <f t="shared" si="168"/>
        <v>41.65</v>
      </c>
      <c r="J5439" s="5">
        <f t="shared" si="169"/>
        <v>166.6</v>
      </c>
    </row>
    <row r="5440" spans="1:10" x14ac:dyDescent="0.25">
      <c r="A5440" t="s">
        <v>123</v>
      </c>
      <c r="B5440" t="s">
        <v>124</v>
      </c>
      <c r="C5440">
        <v>4</v>
      </c>
      <c r="D5440">
        <v>2</v>
      </c>
      <c r="E5440" t="s">
        <v>30</v>
      </c>
      <c r="F5440" s="1" t="s">
        <v>148</v>
      </c>
      <c r="G5440" t="str">
        <f>VLOOKUP(A5440,Total!$A$1:$J$47,8,0)</f>
        <v>Upper: Synthetic Materials Lining And Sock: Synthetic Materials Outer: Other Synthetic Materials</v>
      </c>
      <c r="H5440" s="6">
        <f>VLOOKUP(A5440,Total!$A$1:$J$47,9,0)</f>
        <v>35</v>
      </c>
      <c r="I5440" s="5">
        <f t="shared" si="168"/>
        <v>41.65</v>
      </c>
      <c r="J5440" s="5">
        <f t="shared" si="169"/>
        <v>166.6</v>
      </c>
    </row>
    <row r="5441" spans="1:10" x14ac:dyDescent="0.25">
      <c r="A5441" t="s">
        <v>117</v>
      </c>
      <c r="B5441" t="s">
        <v>118</v>
      </c>
      <c r="C5441">
        <v>6</v>
      </c>
      <c r="D5441">
        <v>2</v>
      </c>
      <c r="E5441" t="s">
        <v>30</v>
      </c>
      <c r="F5441" s="1" t="s">
        <v>14</v>
      </c>
      <c r="G5441" t="str">
        <f>VLOOKUP(A5441,Total!$A$1:$J$47,8,0)</f>
        <v>Upper: Textile 100 | Sole: Rubber 100</v>
      </c>
      <c r="H5441" s="6">
        <f>VLOOKUP(A5441,Total!$A$1:$J$47,9,0)</f>
        <v>60</v>
      </c>
      <c r="I5441" s="5">
        <f t="shared" si="168"/>
        <v>71.399999999999991</v>
      </c>
      <c r="J5441" s="5">
        <f t="shared" si="169"/>
        <v>428.4</v>
      </c>
    </row>
    <row r="5442" spans="1:10" x14ac:dyDescent="0.25">
      <c r="A5442" t="s">
        <v>63</v>
      </c>
      <c r="B5442" t="s">
        <v>64</v>
      </c>
      <c r="C5442">
        <v>4</v>
      </c>
      <c r="D5442">
        <v>2</v>
      </c>
      <c r="E5442" t="s">
        <v>30</v>
      </c>
      <c r="F5442" s="1" t="s">
        <v>147</v>
      </c>
      <c r="G5442" t="str">
        <f>VLOOKUP(A5442,Total!$A$1:$J$47,8,0)</f>
        <v>Upper: Synthetic Leather Materials Lining And Sock: Synthetic Materials Outer: Other Synthetic Mater</v>
      </c>
      <c r="H5442" s="6">
        <f>VLOOKUP(A5442,Total!$A$1:$J$47,9,0)</f>
        <v>55</v>
      </c>
      <c r="I5442" s="5">
        <f t="shared" si="168"/>
        <v>65.45</v>
      </c>
      <c r="J5442" s="5">
        <f t="shared" si="169"/>
        <v>261.8</v>
      </c>
    </row>
    <row r="5443" spans="1:10" x14ac:dyDescent="0.25">
      <c r="A5443" t="s">
        <v>63</v>
      </c>
      <c r="B5443" t="s">
        <v>64</v>
      </c>
      <c r="C5443">
        <v>4</v>
      </c>
      <c r="D5443">
        <v>2</v>
      </c>
      <c r="E5443" t="s">
        <v>30</v>
      </c>
      <c r="F5443" s="1" t="s">
        <v>14</v>
      </c>
      <c r="G5443" t="str">
        <f>VLOOKUP(A5443,Total!$A$1:$J$47,8,0)</f>
        <v>Upper: Synthetic Leather Materials Lining And Sock: Synthetic Materials Outer: Other Synthetic Mater</v>
      </c>
      <c r="H5443" s="6">
        <f>VLOOKUP(A5443,Total!$A$1:$J$47,9,0)</f>
        <v>55</v>
      </c>
      <c r="I5443" s="5">
        <f t="shared" ref="I5443:I5506" si="170">H5443*1.19</f>
        <v>65.45</v>
      </c>
      <c r="J5443" s="5">
        <f t="shared" ref="J5443:J5506" si="171">I5443*C5443</f>
        <v>261.8</v>
      </c>
    </row>
    <row r="5444" spans="1:10" x14ac:dyDescent="0.25">
      <c r="A5444" t="s">
        <v>63</v>
      </c>
      <c r="B5444" t="s">
        <v>64</v>
      </c>
      <c r="C5444">
        <v>4</v>
      </c>
      <c r="D5444">
        <v>2</v>
      </c>
      <c r="E5444" t="s">
        <v>30</v>
      </c>
      <c r="F5444" s="1" t="s">
        <v>20</v>
      </c>
      <c r="G5444" t="str">
        <f>VLOOKUP(A5444,Total!$A$1:$J$47,8,0)</f>
        <v>Upper: Synthetic Leather Materials Lining And Sock: Synthetic Materials Outer: Other Synthetic Mater</v>
      </c>
      <c r="H5444" s="6">
        <f>VLOOKUP(A5444,Total!$A$1:$J$47,9,0)</f>
        <v>55</v>
      </c>
      <c r="I5444" s="5">
        <f t="shared" si="170"/>
        <v>65.45</v>
      </c>
      <c r="J5444" s="5">
        <f t="shared" si="171"/>
        <v>261.8</v>
      </c>
    </row>
    <row r="5445" spans="1:10" x14ac:dyDescent="0.25">
      <c r="A5445" t="s">
        <v>63</v>
      </c>
      <c r="B5445" t="s">
        <v>64</v>
      </c>
      <c r="C5445">
        <v>4</v>
      </c>
      <c r="D5445">
        <v>2</v>
      </c>
      <c r="E5445" t="s">
        <v>30</v>
      </c>
      <c r="F5445" s="1" t="s">
        <v>20</v>
      </c>
      <c r="G5445" t="str">
        <f>VLOOKUP(A5445,Total!$A$1:$J$47,8,0)</f>
        <v>Upper: Synthetic Leather Materials Lining And Sock: Synthetic Materials Outer: Other Synthetic Mater</v>
      </c>
      <c r="H5445" s="6">
        <f>VLOOKUP(A5445,Total!$A$1:$J$47,9,0)</f>
        <v>55</v>
      </c>
      <c r="I5445" s="5">
        <f t="shared" si="170"/>
        <v>65.45</v>
      </c>
      <c r="J5445" s="5">
        <f t="shared" si="171"/>
        <v>261.8</v>
      </c>
    </row>
    <row r="5446" spans="1:10" x14ac:dyDescent="0.25">
      <c r="A5446" t="s">
        <v>120</v>
      </c>
      <c r="B5446" t="s">
        <v>121</v>
      </c>
      <c r="C5446">
        <v>3</v>
      </c>
      <c r="D5446">
        <v>2</v>
      </c>
      <c r="E5446" t="s">
        <v>30</v>
      </c>
      <c r="F5446" s="1" t="s">
        <v>148</v>
      </c>
      <c r="G5446" t="str">
        <f>VLOOKUP(A5446,Total!$A$1:$J$47,8,0)</f>
        <v>Upper-100% Polyester  sock-100% polyurethane outsole-TPR</v>
      </c>
      <c r="H5446" s="6">
        <f>VLOOKUP(A5446,Total!$A$1:$J$47,9,0)</f>
        <v>35</v>
      </c>
      <c r="I5446" s="5">
        <f t="shared" si="170"/>
        <v>41.65</v>
      </c>
      <c r="J5446" s="5">
        <f t="shared" si="171"/>
        <v>124.94999999999999</v>
      </c>
    </row>
    <row r="5447" spans="1:10" x14ac:dyDescent="0.25">
      <c r="A5447" t="s">
        <v>63</v>
      </c>
      <c r="B5447" t="s">
        <v>64</v>
      </c>
      <c r="C5447">
        <v>4</v>
      </c>
      <c r="D5447">
        <v>2</v>
      </c>
      <c r="E5447" t="s">
        <v>30</v>
      </c>
      <c r="F5447" s="1" t="s">
        <v>20</v>
      </c>
      <c r="G5447" t="str">
        <f>VLOOKUP(A5447,Total!$A$1:$J$47,8,0)</f>
        <v>Upper: Synthetic Leather Materials Lining And Sock: Synthetic Materials Outer: Other Synthetic Mater</v>
      </c>
      <c r="H5447" s="6">
        <f>VLOOKUP(A5447,Total!$A$1:$J$47,9,0)</f>
        <v>55</v>
      </c>
      <c r="I5447" s="5">
        <f t="shared" si="170"/>
        <v>65.45</v>
      </c>
      <c r="J5447" s="5">
        <f t="shared" si="171"/>
        <v>261.8</v>
      </c>
    </row>
    <row r="5448" spans="1:10" x14ac:dyDescent="0.25">
      <c r="A5448" t="s">
        <v>107</v>
      </c>
      <c r="B5448" t="s">
        <v>109</v>
      </c>
      <c r="C5448">
        <v>4</v>
      </c>
      <c r="D5448">
        <v>2</v>
      </c>
      <c r="E5448" t="s">
        <v>30</v>
      </c>
      <c r="F5448" s="1" t="s">
        <v>147</v>
      </c>
      <c r="G5448" t="str">
        <f>VLOOKUP(A5448,Total!$A$1:$J$47,8,0)</f>
        <v>Upper: PU 100 | Sole: Rubber 100</v>
      </c>
      <c r="H5448" s="6">
        <f>VLOOKUP(A5448,Total!$A$1:$J$47,9,0)</f>
        <v>55</v>
      </c>
      <c r="I5448" s="5">
        <f t="shared" si="170"/>
        <v>65.45</v>
      </c>
      <c r="J5448" s="5">
        <f t="shared" si="171"/>
        <v>261.8</v>
      </c>
    </row>
    <row r="5449" spans="1:10" x14ac:dyDescent="0.25">
      <c r="A5449" t="s">
        <v>87</v>
      </c>
      <c r="B5449" t="s">
        <v>88</v>
      </c>
      <c r="C5449">
        <v>10</v>
      </c>
      <c r="D5449">
        <v>2</v>
      </c>
      <c r="E5449" t="s">
        <v>30</v>
      </c>
      <c r="F5449" s="1" t="s">
        <v>147</v>
      </c>
      <c r="G5449" t="str">
        <f>VLOOKUP(A5449,Total!$A$1:$J$47,8,0)</f>
        <v>Upper: Polyester 100 | Sole: PVC 100</v>
      </c>
      <c r="H5449" s="6">
        <f>VLOOKUP(A5449,Total!$A$1:$J$47,9,0)</f>
        <v>36</v>
      </c>
      <c r="I5449" s="5">
        <f t="shared" si="170"/>
        <v>42.839999999999996</v>
      </c>
      <c r="J5449" s="5">
        <f t="shared" si="171"/>
        <v>428.4</v>
      </c>
    </row>
    <row r="5450" spans="1:10" x14ac:dyDescent="0.25">
      <c r="A5450" t="s">
        <v>87</v>
      </c>
      <c r="B5450" t="s">
        <v>88</v>
      </c>
      <c r="C5450">
        <v>10</v>
      </c>
      <c r="D5450">
        <v>2</v>
      </c>
      <c r="E5450" t="s">
        <v>30</v>
      </c>
      <c r="F5450" s="1" t="s">
        <v>148</v>
      </c>
      <c r="G5450" t="str">
        <f>VLOOKUP(A5450,Total!$A$1:$J$47,8,0)</f>
        <v>Upper: Polyester 100 | Sole: PVC 100</v>
      </c>
      <c r="H5450" s="6">
        <f>VLOOKUP(A5450,Total!$A$1:$J$47,9,0)</f>
        <v>36</v>
      </c>
      <c r="I5450" s="5">
        <f t="shared" si="170"/>
        <v>42.839999999999996</v>
      </c>
      <c r="J5450" s="5">
        <f t="shared" si="171"/>
        <v>428.4</v>
      </c>
    </row>
    <row r="5451" spans="1:10" x14ac:dyDescent="0.25">
      <c r="A5451" t="s">
        <v>87</v>
      </c>
      <c r="B5451" t="s">
        <v>88</v>
      </c>
      <c r="C5451">
        <v>10</v>
      </c>
      <c r="D5451">
        <v>2</v>
      </c>
      <c r="E5451" t="s">
        <v>30</v>
      </c>
      <c r="F5451" s="1" t="s">
        <v>14</v>
      </c>
      <c r="G5451" t="str">
        <f>VLOOKUP(A5451,Total!$A$1:$J$47,8,0)</f>
        <v>Upper: Polyester 100 | Sole: PVC 100</v>
      </c>
      <c r="H5451" s="6">
        <f>VLOOKUP(A5451,Total!$A$1:$J$47,9,0)</f>
        <v>36</v>
      </c>
      <c r="I5451" s="5">
        <f t="shared" si="170"/>
        <v>42.839999999999996</v>
      </c>
      <c r="J5451" s="5">
        <f t="shared" si="171"/>
        <v>428.4</v>
      </c>
    </row>
    <row r="5452" spans="1:10" x14ac:dyDescent="0.25">
      <c r="A5452" t="s">
        <v>105</v>
      </c>
      <c r="B5452" t="s">
        <v>106</v>
      </c>
      <c r="C5452">
        <v>2</v>
      </c>
      <c r="D5452">
        <v>2</v>
      </c>
      <c r="E5452" t="s">
        <v>30</v>
      </c>
      <c r="F5452" s="1" t="s">
        <v>147</v>
      </c>
      <c r="G5452" t="str">
        <f>VLOOKUP(A5452,Total!$A$1:$J$47,8,0)</f>
        <v>Upper: PU 100 | Sole: Rubber 100</v>
      </c>
      <c r="H5452" s="6">
        <f>VLOOKUP(A5452,Total!$A$1:$J$47,9,0)</f>
        <v>50</v>
      </c>
      <c r="I5452" s="5">
        <f t="shared" si="170"/>
        <v>59.5</v>
      </c>
      <c r="J5452" s="5">
        <f t="shared" si="171"/>
        <v>119</v>
      </c>
    </row>
    <row r="5453" spans="1:10" x14ac:dyDescent="0.25">
      <c r="A5453" t="s">
        <v>75</v>
      </c>
      <c r="B5453" t="s">
        <v>76</v>
      </c>
      <c r="C5453">
        <v>8</v>
      </c>
      <c r="D5453">
        <v>2</v>
      </c>
      <c r="E5453" t="s">
        <v>30</v>
      </c>
      <c r="F5453" s="1" t="s">
        <v>147</v>
      </c>
      <c r="G5453" t="str">
        <f>VLOOKUP(A5453,Total!$A$1:$J$47,8,0)</f>
        <v>Upper: Polyester 100 | Sole: PVC 100</v>
      </c>
      <c r="H5453" s="6">
        <f>VLOOKUP(A5453,Total!$A$1:$J$47,9,0)</f>
        <v>30</v>
      </c>
      <c r="I5453" s="5">
        <f t="shared" si="170"/>
        <v>35.699999999999996</v>
      </c>
      <c r="J5453" s="5">
        <f t="shared" si="171"/>
        <v>285.59999999999997</v>
      </c>
    </row>
    <row r="5454" spans="1:10" x14ac:dyDescent="0.25">
      <c r="A5454" t="s">
        <v>126</v>
      </c>
      <c r="B5454" t="s">
        <v>127</v>
      </c>
      <c r="C5454">
        <v>5</v>
      </c>
      <c r="D5454">
        <v>2</v>
      </c>
      <c r="E5454" t="s">
        <v>30</v>
      </c>
      <c r="F5454" s="1" t="s">
        <v>147</v>
      </c>
      <c r="G5454" t="str">
        <f>VLOOKUP(A5454,Total!$A$1:$J$47,8,0)</f>
        <v>Upper: PU 100 | Sole: Rubber 100</v>
      </c>
      <c r="H5454" s="6">
        <f>VLOOKUP(A5454,Total!$A$1:$J$47,9,0)</f>
        <v>38</v>
      </c>
      <c r="I5454" s="5">
        <f t="shared" si="170"/>
        <v>45.22</v>
      </c>
      <c r="J5454" s="5">
        <f t="shared" si="171"/>
        <v>226.1</v>
      </c>
    </row>
    <row r="5455" spans="1:10" x14ac:dyDescent="0.25">
      <c r="A5455" t="s">
        <v>126</v>
      </c>
      <c r="B5455" t="s">
        <v>127</v>
      </c>
      <c r="C5455">
        <v>5</v>
      </c>
      <c r="D5455">
        <v>2</v>
      </c>
      <c r="E5455" t="s">
        <v>30</v>
      </c>
      <c r="F5455" s="1" t="s">
        <v>20</v>
      </c>
      <c r="G5455" t="str">
        <f>VLOOKUP(A5455,Total!$A$1:$J$47,8,0)</f>
        <v>Upper: PU 100 | Sole: Rubber 100</v>
      </c>
      <c r="H5455" s="6">
        <f>VLOOKUP(A5455,Total!$A$1:$J$47,9,0)</f>
        <v>38</v>
      </c>
      <c r="I5455" s="5">
        <f t="shared" si="170"/>
        <v>45.22</v>
      </c>
      <c r="J5455" s="5">
        <f t="shared" si="171"/>
        <v>226.1</v>
      </c>
    </row>
    <row r="5456" spans="1:10" x14ac:dyDescent="0.25">
      <c r="A5456" t="s">
        <v>63</v>
      </c>
      <c r="B5456" t="s">
        <v>64</v>
      </c>
      <c r="C5456">
        <v>4</v>
      </c>
      <c r="D5456">
        <v>2</v>
      </c>
      <c r="E5456" t="s">
        <v>30</v>
      </c>
      <c r="F5456" s="1" t="s">
        <v>20</v>
      </c>
      <c r="G5456" t="str">
        <f>VLOOKUP(A5456,Total!$A$1:$J$47,8,0)</f>
        <v>Upper: Synthetic Leather Materials Lining And Sock: Synthetic Materials Outer: Other Synthetic Mater</v>
      </c>
      <c r="H5456" s="6">
        <f>VLOOKUP(A5456,Total!$A$1:$J$47,9,0)</f>
        <v>55</v>
      </c>
      <c r="I5456" s="5">
        <f t="shared" si="170"/>
        <v>65.45</v>
      </c>
      <c r="J5456" s="5">
        <f t="shared" si="171"/>
        <v>261.8</v>
      </c>
    </row>
    <row r="5457" spans="1:10" x14ac:dyDescent="0.25">
      <c r="A5457" t="s">
        <v>63</v>
      </c>
      <c r="B5457" t="s">
        <v>64</v>
      </c>
      <c r="C5457">
        <v>4</v>
      </c>
      <c r="D5457">
        <v>2</v>
      </c>
      <c r="E5457" t="s">
        <v>30</v>
      </c>
      <c r="F5457" s="1" t="s">
        <v>14</v>
      </c>
      <c r="G5457" t="str">
        <f>VLOOKUP(A5457,Total!$A$1:$J$47,8,0)</f>
        <v>Upper: Synthetic Leather Materials Lining And Sock: Synthetic Materials Outer: Other Synthetic Mater</v>
      </c>
      <c r="H5457" s="6">
        <f>VLOOKUP(A5457,Total!$A$1:$J$47,9,0)</f>
        <v>55</v>
      </c>
      <c r="I5457" s="5">
        <f t="shared" si="170"/>
        <v>65.45</v>
      </c>
      <c r="J5457" s="5">
        <f t="shared" si="171"/>
        <v>261.8</v>
      </c>
    </row>
    <row r="5458" spans="1:10" x14ac:dyDescent="0.25">
      <c r="A5458" t="s">
        <v>63</v>
      </c>
      <c r="B5458" t="s">
        <v>64</v>
      </c>
      <c r="C5458">
        <v>4</v>
      </c>
      <c r="D5458">
        <v>2</v>
      </c>
      <c r="E5458" t="s">
        <v>30</v>
      </c>
      <c r="F5458" s="1" t="s">
        <v>20</v>
      </c>
      <c r="G5458" t="str">
        <f>VLOOKUP(A5458,Total!$A$1:$J$47,8,0)</f>
        <v>Upper: Synthetic Leather Materials Lining And Sock: Synthetic Materials Outer: Other Synthetic Mater</v>
      </c>
      <c r="H5458" s="6">
        <f>VLOOKUP(A5458,Total!$A$1:$J$47,9,0)</f>
        <v>55</v>
      </c>
      <c r="I5458" s="5">
        <f t="shared" si="170"/>
        <v>65.45</v>
      </c>
      <c r="J5458" s="5">
        <f t="shared" si="171"/>
        <v>261.8</v>
      </c>
    </row>
    <row r="5459" spans="1:10" x14ac:dyDescent="0.25">
      <c r="A5459" t="s">
        <v>63</v>
      </c>
      <c r="B5459" t="s">
        <v>64</v>
      </c>
      <c r="C5459">
        <v>4</v>
      </c>
      <c r="D5459">
        <v>2</v>
      </c>
      <c r="E5459" t="s">
        <v>30</v>
      </c>
      <c r="F5459" s="1" t="s">
        <v>147</v>
      </c>
      <c r="G5459" t="str">
        <f>VLOOKUP(A5459,Total!$A$1:$J$47,8,0)</f>
        <v>Upper: Synthetic Leather Materials Lining And Sock: Synthetic Materials Outer: Other Synthetic Mater</v>
      </c>
      <c r="H5459" s="6">
        <f>VLOOKUP(A5459,Total!$A$1:$J$47,9,0)</f>
        <v>55</v>
      </c>
      <c r="I5459" s="5">
        <f t="shared" si="170"/>
        <v>65.45</v>
      </c>
      <c r="J5459" s="5">
        <f t="shared" si="171"/>
        <v>261.8</v>
      </c>
    </row>
    <row r="5460" spans="1:10" x14ac:dyDescent="0.25">
      <c r="A5460" t="s">
        <v>110</v>
      </c>
      <c r="B5460" t="s">
        <v>111</v>
      </c>
      <c r="C5460">
        <v>9</v>
      </c>
      <c r="D5460">
        <v>3</v>
      </c>
      <c r="E5460" t="s">
        <v>30</v>
      </c>
      <c r="F5460" s="1" t="s">
        <v>22</v>
      </c>
      <c r="G5460" t="str">
        <f>VLOOKUP(A5460,Total!$A$1:$J$47,8,0)</f>
        <v>Upper: Satin 100 | Sole: Rubber 100</v>
      </c>
      <c r="H5460" s="6">
        <f>VLOOKUP(A5460,Total!$A$1:$J$47,9,0)</f>
        <v>35</v>
      </c>
      <c r="I5460" s="5">
        <f t="shared" si="170"/>
        <v>41.65</v>
      </c>
      <c r="J5460" s="5">
        <f t="shared" si="171"/>
        <v>374.84999999999997</v>
      </c>
    </row>
    <row r="5461" spans="1:10" x14ac:dyDescent="0.25">
      <c r="A5461" t="s">
        <v>63</v>
      </c>
      <c r="B5461" t="s">
        <v>64</v>
      </c>
      <c r="C5461">
        <v>4</v>
      </c>
      <c r="D5461">
        <v>3</v>
      </c>
      <c r="E5461" t="s">
        <v>30</v>
      </c>
      <c r="F5461" s="1" t="s">
        <v>147</v>
      </c>
      <c r="G5461" t="str">
        <f>VLOOKUP(A5461,Total!$A$1:$J$47,8,0)</f>
        <v>Upper: Synthetic Leather Materials Lining And Sock: Synthetic Materials Outer: Other Synthetic Mater</v>
      </c>
      <c r="H5461" s="6">
        <f>VLOOKUP(A5461,Total!$A$1:$J$47,9,0)</f>
        <v>55</v>
      </c>
      <c r="I5461" s="5">
        <f t="shared" si="170"/>
        <v>65.45</v>
      </c>
      <c r="J5461" s="5">
        <f t="shared" si="171"/>
        <v>261.8</v>
      </c>
    </row>
    <row r="5462" spans="1:10" x14ac:dyDescent="0.25">
      <c r="A5462" t="s">
        <v>117</v>
      </c>
      <c r="B5462" t="s">
        <v>118</v>
      </c>
      <c r="C5462">
        <v>6</v>
      </c>
      <c r="D5462">
        <v>3</v>
      </c>
      <c r="E5462" t="s">
        <v>30</v>
      </c>
      <c r="F5462" s="1" t="s">
        <v>147</v>
      </c>
      <c r="G5462" t="str">
        <f>VLOOKUP(A5462,Total!$A$1:$J$47,8,0)</f>
        <v>Upper: Textile 100 | Sole: Rubber 100</v>
      </c>
      <c r="H5462" s="6">
        <f>VLOOKUP(A5462,Total!$A$1:$J$47,9,0)</f>
        <v>60</v>
      </c>
      <c r="I5462" s="5">
        <f t="shared" si="170"/>
        <v>71.399999999999991</v>
      </c>
      <c r="J5462" s="5">
        <f t="shared" si="171"/>
        <v>428.4</v>
      </c>
    </row>
    <row r="5463" spans="1:10" x14ac:dyDescent="0.25">
      <c r="A5463" t="s">
        <v>138</v>
      </c>
      <c r="B5463" t="s">
        <v>139</v>
      </c>
      <c r="C5463">
        <v>5</v>
      </c>
      <c r="D5463">
        <v>3</v>
      </c>
      <c r="E5463" t="s">
        <v>30</v>
      </c>
      <c r="F5463" s="1" t="s">
        <v>22</v>
      </c>
      <c r="G5463" t="str">
        <f>VLOOKUP(A5463,Total!$A$1:$J$47,8,0)</f>
        <v>Upper: PU 100 | Sole: Plastic 100</v>
      </c>
      <c r="H5463" s="6">
        <f>VLOOKUP(A5463,Total!$A$1:$J$47,9,0)</f>
        <v>38</v>
      </c>
      <c r="I5463" s="5">
        <f t="shared" si="170"/>
        <v>45.22</v>
      </c>
      <c r="J5463" s="5">
        <f t="shared" si="171"/>
        <v>226.1</v>
      </c>
    </row>
    <row r="5464" spans="1:10" x14ac:dyDescent="0.25">
      <c r="A5464" t="s">
        <v>138</v>
      </c>
      <c r="B5464" t="s">
        <v>139</v>
      </c>
      <c r="C5464">
        <v>5</v>
      </c>
      <c r="D5464">
        <v>3</v>
      </c>
      <c r="E5464" t="s">
        <v>30</v>
      </c>
      <c r="F5464" s="1" t="s">
        <v>20</v>
      </c>
      <c r="G5464" t="str">
        <f>VLOOKUP(A5464,Total!$A$1:$J$47,8,0)</f>
        <v>Upper: PU 100 | Sole: Plastic 100</v>
      </c>
      <c r="H5464" s="6">
        <f>VLOOKUP(A5464,Total!$A$1:$J$47,9,0)</f>
        <v>38</v>
      </c>
      <c r="I5464" s="5">
        <f t="shared" si="170"/>
        <v>45.22</v>
      </c>
      <c r="J5464" s="5">
        <f t="shared" si="171"/>
        <v>226.1</v>
      </c>
    </row>
    <row r="5465" spans="1:10" x14ac:dyDescent="0.25">
      <c r="A5465" t="s">
        <v>138</v>
      </c>
      <c r="B5465" t="s">
        <v>139</v>
      </c>
      <c r="C5465">
        <v>5</v>
      </c>
      <c r="D5465">
        <v>3</v>
      </c>
      <c r="E5465" t="s">
        <v>30</v>
      </c>
      <c r="F5465" s="1" t="s">
        <v>22</v>
      </c>
      <c r="G5465" t="str">
        <f>VLOOKUP(A5465,Total!$A$1:$J$47,8,0)</f>
        <v>Upper: PU 100 | Sole: Plastic 100</v>
      </c>
      <c r="H5465" s="6">
        <f>VLOOKUP(A5465,Total!$A$1:$J$47,9,0)</f>
        <v>38</v>
      </c>
      <c r="I5465" s="5">
        <f t="shared" si="170"/>
        <v>45.22</v>
      </c>
      <c r="J5465" s="5">
        <f t="shared" si="171"/>
        <v>226.1</v>
      </c>
    </row>
    <row r="5466" spans="1:10" x14ac:dyDescent="0.25">
      <c r="A5466" t="s">
        <v>120</v>
      </c>
      <c r="B5466" t="s">
        <v>121</v>
      </c>
      <c r="C5466">
        <v>4</v>
      </c>
      <c r="D5466">
        <v>3</v>
      </c>
      <c r="E5466" t="s">
        <v>30</v>
      </c>
      <c r="F5466" s="1" t="s">
        <v>147</v>
      </c>
      <c r="G5466" t="str">
        <f>VLOOKUP(A5466,Total!$A$1:$J$47,8,0)</f>
        <v>Upper-100% Polyester  sock-100% polyurethane outsole-TPR</v>
      </c>
      <c r="H5466" s="6">
        <f>VLOOKUP(A5466,Total!$A$1:$J$47,9,0)</f>
        <v>35</v>
      </c>
      <c r="I5466" s="5">
        <f t="shared" si="170"/>
        <v>41.65</v>
      </c>
      <c r="J5466" s="5">
        <f t="shared" si="171"/>
        <v>166.6</v>
      </c>
    </row>
    <row r="5467" spans="1:10" x14ac:dyDescent="0.25">
      <c r="A5467" t="s">
        <v>61</v>
      </c>
      <c r="B5467" t="s">
        <v>62</v>
      </c>
      <c r="C5467">
        <v>4</v>
      </c>
      <c r="D5467">
        <v>3</v>
      </c>
      <c r="E5467" t="s">
        <v>30</v>
      </c>
      <c r="F5467" s="1" t="s">
        <v>147</v>
      </c>
      <c r="G5467" t="str">
        <f>VLOOKUP(A5467,Total!$A$1:$J$47,8,0)</f>
        <v>Upper: PU 100 | Sole: Rubber 100</v>
      </c>
      <c r="H5467" s="6">
        <f>VLOOKUP(A5467,Total!$A$1:$J$47,9,0)</f>
        <v>55</v>
      </c>
      <c r="I5467" s="5">
        <f t="shared" si="170"/>
        <v>65.45</v>
      </c>
      <c r="J5467" s="5">
        <f t="shared" si="171"/>
        <v>261.8</v>
      </c>
    </row>
    <row r="5468" spans="1:10" x14ac:dyDescent="0.25">
      <c r="A5468" t="s">
        <v>138</v>
      </c>
      <c r="B5468" t="s">
        <v>139</v>
      </c>
      <c r="C5468">
        <v>5</v>
      </c>
      <c r="D5468">
        <v>3</v>
      </c>
      <c r="E5468" t="s">
        <v>30</v>
      </c>
      <c r="F5468" s="1" t="s">
        <v>20</v>
      </c>
      <c r="G5468" t="str">
        <f>VLOOKUP(A5468,Total!$A$1:$J$47,8,0)</f>
        <v>Upper: PU 100 | Sole: Plastic 100</v>
      </c>
      <c r="H5468" s="6">
        <f>VLOOKUP(A5468,Total!$A$1:$J$47,9,0)</f>
        <v>38</v>
      </c>
      <c r="I5468" s="5">
        <f t="shared" si="170"/>
        <v>45.22</v>
      </c>
      <c r="J5468" s="5">
        <f t="shared" si="171"/>
        <v>226.1</v>
      </c>
    </row>
    <row r="5469" spans="1:10" x14ac:dyDescent="0.25">
      <c r="A5469" t="s">
        <v>138</v>
      </c>
      <c r="B5469" t="s">
        <v>139</v>
      </c>
      <c r="C5469">
        <v>5</v>
      </c>
      <c r="D5469">
        <v>3</v>
      </c>
      <c r="E5469" t="s">
        <v>30</v>
      </c>
      <c r="F5469" s="1" t="s">
        <v>148</v>
      </c>
      <c r="G5469" t="str">
        <f>VLOOKUP(A5469,Total!$A$1:$J$47,8,0)</f>
        <v>Upper: PU 100 | Sole: Plastic 100</v>
      </c>
      <c r="H5469" s="6">
        <f>VLOOKUP(A5469,Total!$A$1:$J$47,9,0)</f>
        <v>38</v>
      </c>
      <c r="I5469" s="5">
        <f t="shared" si="170"/>
        <v>45.22</v>
      </c>
      <c r="J5469" s="5">
        <f t="shared" si="171"/>
        <v>226.1</v>
      </c>
    </row>
    <row r="5470" spans="1:10" x14ac:dyDescent="0.25">
      <c r="A5470" t="s">
        <v>138</v>
      </c>
      <c r="B5470" t="s">
        <v>139</v>
      </c>
      <c r="C5470">
        <v>5</v>
      </c>
      <c r="D5470">
        <v>3</v>
      </c>
      <c r="E5470" t="s">
        <v>30</v>
      </c>
      <c r="F5470" s="1" t="s">
        <v>148</v>
      </c>
      <c r="G5470" t="str">
        <f>VLOOKUP(A5470,Total!$A$1:$J$47,8,0)</f>
        <v>Upper: PU 100 | Sole: Plastic 100</v>
      </c>
      <c r="H5470" s="6">
        <f>VLOOKUP(A5470,Total!$A$1:$J$47,9,0)</f>
        <v>38</v>
      </c>
      <c r="I5470" s="5">
        <f t="shared" si="170"/>
        <v>45.22</v>
      </c>
      <c r="J5470" s="5">
        <f t="shared" si="171"/>
        <v>226.1</v>
      </c>
    </row>
    <row r="5471" spans="1:10" x14ac:dyDescent="0.25">
      <c r="A5471" t="s">
        <v>138</v>
      </c>
      <c r="B5471" t="s">
        <v>139</v>
      </c>
      <c r="C5471">
        <v>5</v>
      </c>
      <c r="D5471">
        <v>3</v>
      </c>
      <c r="E5471" t="s">
        <v>30</v>
      </c>
      <c r="F5471" s="1" t="s">
        <v>148</v>
      </c>
      <c r="G5471" t="str">
        <f>VLOOKUP(A5471,Total!$A$1:$J$47,8,0)</f>
        <v>Upper: PU 100 | Sole: Plastic 100</v>
      </c>
      <c r="H5471" s="6">
        <f>VLOOKUP(A5471,Total!$A$1:$J$47,9,0)</f>
        <v>38</v>
      </c>
      <c r="I5471" s="5">
        <f t="shared" si="170"/>
        <v>45.22</v>
      </c>
      <c r="J5471" s="5">
        <f t="shared" si="171"/>
        <v>226.1</v>
      </c>
    </row>
    <row r="5472" spans="1:10" x14ac:dyDescent="0.25">
      <c r="A5472" t="s">
        <v>138</v>
      </c>
      <c r="B5472" t="s">
        <v>139</v>
      </c>
      <c r="C5472">
        <v>5</v>
      </c>
      <c r="D5472">
        <v>3</v>
      </c>
      <c r="E5472" t="s">
        <v>30</v>
      </c>
      <c r="F5472" s="1" t="s">
        <v>20</v>
      </c>
      <c r="G5472" t="str">
        <f>VLOOKUP(A5472,Total!$A$1:$J$47,8,0)</f>
        <v>Upper: PU 100 | Sole: Plastic 100</v>
      </c>
      <c r="H5472" s="6">
        <f>VLOOKUP(A5472,Total!$A$1:$J$47,9,0)</f>
        <v>38</v>
      </c>
      <c r="I5472" s="5">
        <f t="shared" si="170"/>
        <v>45.22</v>
      </c>
      <c r="J5472" s="5">
        <f t="shared" si="171"/>
        <v>226.1</v>
      </c>
    </row>
    <row r="5473" spans="1:10" x14ac:dyDescent="0.25">
      <c r="A5473" t="s">
        <v>138</v>
      </c>
      <c r="B5473" t="s">
        <v>139</v>
      </c>
      <c r="C5473">
        <v>5</v>
      </c>
      <c r="D5473">
        <v>3</v>
      </c>
      <c r="E5473" t="s">
        <v>30</v>
      </c>
      <c r="F5473" s="1" t="s">
        <v>148</v>
      </c>
      <c r="G5473" t="str">
        <f>VLOOKUP(A5473,Total!$A$1:$J$47,8,0)</f>
        <v>Upper: PU 100 | Sole: Plastic 100</v>
      </c>
      <c r="H5473" s="6">
        <f>VLOOKUP(A5473,Total!$A$1:$J$47,9,0)</f>
        <v>38</v>
      </c>
      <c r="I5473" s="5">
        <f t="shared" si="170"/>
        <v>45.22</v>
      </c>
      <c r="J5473" s="5">
        <f t="shared" si="171"/>
        <v>226.1</v>
      </c>
    </row>
    <row r="5474" spans="1:10" x14ac:dyDescent="0.25">
      <c r="A5474" t="s">
        <v>138</v>
      </c>
      <c r="B5474" t="s">
        <v>139</v>
      </c>
      <c r="C5474">
        <v>5</v>
      </c>
      <c r="D5474">
        <v>3</v>
      </c>
      <c r="E5474" t="s">
        <v>30</v>
      </c>
      <c r="F5474" s="1" t="s">
        <v>148</v>
      </c>
      <c r="G5474" t="str">
        <f>VLOOKUP(A5474,Total!$A$1:$J$47,8,0)</f>
        <v>Upper: PU 100 | Sole: Plastic 100</v>
      </c>
      <c r="H5474" s="6">
        <f>VLOOKUP(A5474,Total!$A$1:$J$47,9,0)</f>
        <v>38</v>
      </c>
      <c r="I5474" s="5">
        <f t="shared" si="170"/>
        <v>45.22</v>
      </c>
      <c r="J5474" s="5">
        <f t="shared" si="171"/>
        <v>226.1</v>
      </c>
    </row>
    <row r="5475" spans="1:10" x14ac:dyDescent="0.25">
      <c r="A5475" t="s">
        <v>138</v>
      </c>
      <c r="B5475" t="s">
        <v>139</v>
      </c>
      <c r="C5475">
        <v>5</v>
      </c>
      <c r="D5475">
        <v>3</v>
      </c>
      <c r="E5475" t="s">
        <v>30</v>
      </c>
      <c r="F5475" s="1" t="s">
        <v>148</v>
      </c>
      <c r="G5475" t="str">
        <f>VLOOKUP(A5475,Total!$A$1:$J$47,8,0)</f>
        <v>Upper: PU 100 | Sole: Plastic 100</v>
      </c>
      <c r="H5475" s="6">
        <f>VLOOKUP(A5475,Total!$A$1:$J$47,9,0)</f>
        <v>38</v>
      </c>
      <c r="I5475" s="5">
        <f t="shared" si="170"/>
        <v>45.22</v>
      </c>
      <c r="J5475" s="5">
        <f t="shared" si="171"/>
        <v>226.1</v>
      </c>
    </row>
    <row r="5476" spans="1:10" x14ac:dyDescent="0.25">
      <c r="A5476" t="s">
        <v>117</v>
      </c>
      <c r="B5476" t="s">
        <v>118</v>
      </c>
      <c r="C5476">
        <v>6</v>
      </c>
      <c r="D5476">
        <v>3</v>
      </c>
      <c r="E5476" t="s">
        <v>30</v>
      </c>
      <c r="F5476" s="1" t="s">
        <v>22</v>
      </c>
      <c r="G5476" t="str">
        <f>VLOOKUP(A5476,Total!$A$1:$J$47,8,0)</f>
        <v>Upper: Textile 100 | Sole: Rubber 100</v>
      </c>
      <c r="H5476" s="6">
        <f>VLOOKUP(A5476,Total!$A$1:$J$47,9,0)</f>
        <v>60</v>
      </c>
      <c r="I5476" s="5">
        <f t="shared" si="170"/>
        <v>71.399999999999991</v>
      </c>
      <c r="J5476" s="5">
        <f t="shared" si="171"/>
        <v>428.4</v>
      </c>
    </row>
    <row r="5477" spans="1:10" x14ac:dyDescent="0.25">
      <c r="A5477" t="s">
        <v>123</v>
      </c>
      <c r="B5477" t="s">
        <v>124</v>
      </c>
      <c r="C5477">
        <v>4</v>
      </c>
      <c r="D5477">
        <v>3</v>
      </c>
      <c r="E5477" t="s">
        <v>30</v>
      </c>
      <c r="F5477" s="1" t="s">
        <v>14</v>
      </c>
      <c r="G5477" t="str">
        <f>VLOOKUP(A5477,Total!$A$1:$J$47,8,0)</f>
        <v>Upper: Synthetic Materials Lining And Sock: Synthetic Materials Outer: Other Synthetic Materials</v>
      </c>
      <c r="H5477" s="6">
        <f>VLOOKUP(A5477,Total!$A$1:$J$47,9,0)</f>
        <v>35</v>
      </c>
      <c r="I5477" s="5">
        <f t="shared" si="170"/>
        <v>41.65</v>
      </c>
      <c r="J5477" s="5">
        <f t="shared" si="171"/>
        <v>166.6</v>
      </c>
    </row>
    <row r="5478" spans="1:10" x14ac:dyDescent="0.25">
      <c r="A5478" t="s">
        <v>138</v>
      </c>
      <c r="B5478" t="s">
        <v>139</v>
      </c>
      <c r="C5478">
        <v>5</v>
      </c>
      <c r="D5478">
        <v>3</v>
      </c>
      <c r="E5478" t="s">
        <v>30</v>
      </c>
      <c r="F5478" s="1" t="s">
        <v>147</v>
      </c>
      <c r="G5478" t="str">
        <f>VLOOKUP(A5478,Total!$A$1:$J$47,8,0)</f>
        <v>Upper: PU 100 | Sole: Plastic 100</v>
      </c>
      <c r="H5478" s="6">
        <f>VLOOKUP(A5478,Total!$A$1:$J$47,9,0)</f>
        <v>38</v>
      </c>
      <c r="I5478" s="5">
        <f t="shared" si="170"/>
        <v>45.22</v>
      </c>
      <c r="J5478" s="5">
        <f t="shared" si="171"/>
        <v>226.1</v>
      </c>
    </row>
    <row r="5479" spans="1:10" x14ac:dyDescent="0.25">
      <c r="A5479" t="s">
        <v>138</v>
      </c>
      <c r="B5479" t="s">
        <v>139</v>
      </c>
      <c r="C5479">
        <v>5</v>
      </c>
      <c r="D5479">
        <v>3</v>
      </c>
      <c r="E5479" t="s">
        <v>30</v>
      </c>
      <c r="F5479" s="1" t="s">
        <v>22</v>
      </c>
      <c r="G5479" t="str">
        <f>VLOOKUP(A5479,Total!$A$1:$J$47,8,0)</f>
        <v>Upper: PU 100 | Sole: Plastic 100</v>
      </c>
      <c r="H5479" s="6">
        <f>VLOOKUP(A5479,Total!$A$1:$J$47,9,0)</f>
        <v>38</v>
      </c>
      <c r="I5479" s="5">
        <f t="shared" si="170"/>
        <v>45.22</v>
      </c>
      <c r="J5479" s="5">
        <f t="shared" si="171"/>
        <v>226.1</v>
      </c>
    </row>
    <row r="5480" spans="1:10" x14ac:dyDescent="0.25">
      <c r="A5480" t="s">
        <v>138</v>
      </c>
      <c r="B5480" t="s">
        <v>139</v>
      </c>
      <c r="C5480">
        <v>5</v>
      </c>
      <c r="D5480">
        <v>3</v>
      </c>
      <c r="E5480" t="s">
        <v>30</v>
      </c>
      <c r="F5480" s="1" t="s">
        <v>20</v>
      </c>
      <c r="G5480" t="str">
        <f>VLOOKUP(A5480,Total!$A$1:$J$47,8,0)</f>
        <v>Upper: PU 100 | Sole: Plastic 100</v>
      </c>
      <c r="H5480" s="6">
        <f>VLOOKUP(A5480,Total!$A$1:$J$47,9,0)</f>
        <v>38</v>
      </c>
      <c r="I5480" s="5">
        <f t="shared" si="170"/>
        <v>45.22</v>
      </c>
      <c r="J5480" s="5">
        <f t="shared" si="171"/>
        <v>226.1</v>
      </c>
    </row>
    <row r="5481" spans="1:10" x14ac:dyDescent="0.25">
      <c r="A5481" t="s">
        <v>63</v>
      </c>
      <c r="B5481" t="s">
        <v>64</v>
      </c>
      <c r="C5481">
        <v>4</v>
      </c>
      <c r="D5481">
        <v>4</v>
      </c>
      <c r="E5481" t="s">
        <v>30</v>
      </c>
      <c r="F5481" s="1" t="s">
        <v>148</v>
      </c>
      <c r="G5481" t="str">
        <f>VLOOKUP(A5481,Total!$A$1:$J$47,8,0)</f>
        <v>Upper: Synthetic Leather Materials Lining And Sock: Synthetic Materials Outer: Other Synthetic Mater</v>
      </c>
      <c r="H5481" s="6">
        <f>VLOOKUP(A5481,Total!$A$1:$J$47,9,0)</f>
        <v>55</v>
      </c>
      <c r="I5481" s="5">
        <f t="shared" si="170"/>
        <v>65.45</v>
      </c>
      <c r="J5481" s="5">
        <f t="shared" si="171"/>
        <v>261.8</v>
      </c>
    </row>
    <row r="5482" spans="1:10" x14ac:dyDescent="0.25">
      <c r="A5482" t="s">
        <v>126</v>
      </c>
      <c r="B5482" t="s">
        <v>127</v>
      </c>
      <c r="C5482">
        <v>5</v>
      </c>
      <c r="D5482">
        <v>4</v>
      </c>
      <c r="E5482" t="s">
        <v>30</v>
      </c>
      <c r="F5482" s="1" t="s">
        <v>14</v>
      </c>
      <c r="G5482" t="str">
        <f>VLOOKUP(A5482,Total!$A$1:$J$47,8,0)</f>
        <v>Upper: PU 100 | Sole: Rubber 100</v>
      </c>
      <c r="H5482" s="6">
        <f>VLOOKUP(A5482,Total!$A$1:$J$47,9,0)</f>
        <v>38</v>
      </c>
      <c r="I5482" s="5">
        <f t="shared" si="170"/>
        <v>45.22</v>
      </c>
      <c r="J5482" s="5">
        <f t="shared" si="171"/>
        <v>226.1</v>
      </c>
    </row>
    <row r="5483" spans="1:10" x14ac:dyDescent="0.25">
      <c r="A5483" t="s">
        <v>126</v>
      </c>
      <c r="B5483" t="s">
        <v>127</v>
      </c>
      <c r="C5483">
        <v>5</v>
      </c>
      <c r="D5483">
        <v>4</v>
      </c>
      <c r="E5483" t="s">
        <v>30</v>
      </c>
      <c r="F5483" s="1" t="s">
        <v>22</v>
      </c>
      <c r="G5483" t="str">
        <f>VLOOKUP(A5483,Total!$A$1:$J$47,8,0)</f>
        <v>Upper: PU 100 | Sole: Rubber 100</v>
      </c>
      <c r="H5483" s="6">
        <f>VLOOKUP(A5483,Total!$A$1:$J$47,9,0)</f>
        <v>38</v>
      </c>
      <c r="I5483" s="5">
        <f t="shared" si="170"/>
        <v>45.22</v>
      </c>
      <c r="J5483" s="5">
        <f t="shared" si="171"/>
        <v>226.1</v>
      </c>
    </row>
    <row r="5484" spans="1:10" x14ac:dyDescent="0.25">
      <c r="A5484" t="s">
        <v>126</v>
      </c>
      <c r="B5484" t="s">
        <v>127</v>
      </c>
      <c r="C5484">
        <v>5</v>
      </c>
      <c r="D5484">
        <v>4</v>
      </c>
      <c r="E5484" t="s">
        <v>30</v>
      </c>
      <c r="F5484" s="1" t="s">
        <v>14</v>
      </c>
      <c r="G5484" t="str">
        <f>VLOOKUP(A5484,Total!$A$1:$J$47,8,0)</f>
        <v>Upper: PU 100 | Sole: Rubber 100</v>
      </c>
      <c r="H5484" s="6">
        <f>VLOOKUP(A5484,Total!$A$1:$J$47,9,0)</f>
        <v>38</v>
      </c>
      <c r="I5484" s="5">
        <f t="shared" si="170"/>
        <v>45.22</v>
      </c>
      <c r="J5484" s="5">
        <f t="shared" si="171"/>
        <v>226.1</v>
      </c>
    </row>
    <row r="5485" spans="1:10" x14ac:dyDescent="0.25">
      <c r="A5485" t="s">
        <v>126</v>
      </c>
      <c r="B5485" t="s">
        <v>127</v>
      </c>
      <c r="C5485">
        <v>5</v>
      </c>
      <c r="D5485">
        <v>4</v>
      </c>
      <c r="E5485" t="s">
        <v>30</v>
      </c>
      <c r="F5485" s="1" t="s">
        <v>148</v>
      </c>
      <c r="G5485" t="str">
        <f>VLOOKUP(A5485,Total!$A$1:$J$47,8,0)</f>
        <v>Upper: PU 100 | Sole: Rubber 100</v>
      </c>
      <c r="H5485" s="6">
        <f>VLOOKUP(A5485,Total!$A$1:$J$47,9,0)</f>
        <v>38</v>
      </c>
      <c r="I5485" s="5">
        <f t="shared" si="170"/>
        <v>45.22</v>
      </c>
      <c r="J5485" s="5">
        <f t="shared" si="171"/>
        <v>226.1</v>
      </c>
    </row>
    <row r="5486" spans="1:10" x14ac:dyDescent="0.25">
      <c r="A5486" t="s">
        <v>126</v>
      </c>
      <c r="B5486" t="s">
        <v>127</v>
      </c>
      <c r="C5486">
        <v>5</v>
      </c>
      <c r="D5486">
        <v>4</v>
      </c>
      <c r="E5486" t="s">
        <v>30</v>
      </c>
      <c r="F5486" s="1" t="s">
        <v>147</v>
      </c>
      <c r="G5486" t="str">
        <f>VLOOKUP(A5486,Total!$A$1:$J$47,8,0)</f>
        <v>Upper: PU 100 | Sole: Rubber 100</v>
      </c>
      <c r="H5486" s="6">
        <f>VLOOKUP(A5486,Total!$A$1:$J$47,9,0)</f>
        <v>38</v>
      </c>
      <c r="I5486" s="5">
        <f t="shared" si="170"/>
        <v>45.22</v>
      </c>
      <c r="J5486" s="5">
        <f t="shared" si="171"/>
        <v>226.1</v>
      </c>
    </row>
    <row r="5487" spans="1:10" x14ac:dyDescent="0.25">
      <c r="A5487" t="s">
        <v>126</v>
      </c>
      <c r="B5487" t="s">
        <v>127</v>
      </c>
      <c r="C5487">
        <v>5</v>
      </c>
      <c r="D5487">
        <v>4</v>
      </c>
      <c r="E5487" t="s">
        <v>30</v>
      </c>
      <c r="F5487" s="1" t="s">
        <v>20</v>
      </c>
      <c r="G5487" t="str">
        <f>VLOOKUP(A5487,Total!$A$1:$J$47,8,0)</f>
        <v>Upper: PU 100 | Sole: Rubber 100</v>
      </c>
      <c r="H5487" s="6">
        <f>VLOOKUP(A5487,Total!$A$1:$J$47,9,0)</f>
        <v>38</v>
      </c>
      <c r="I5487" s="5">
        <f t="shared" si="170"/>
        <v>45.22</v>
      </c>
      <c r="J5487" s="5">
        <f t="shared" si="171"/>
        <v>226.1</v>
      </c>
    </row>
    <row r="5488" spans="1:10" x14ac:dyDescent="0.25">
      <c r="A5488" t="s">
        <v>126</v>
      </c>
      <c r="B5488" t="s">
        <v>127</v>
      </c>
      <c r="C5488">
        <v>5</v>
      </c>
      <c r="D5488">
        <v>4</v>
      </c>
      <c r="E5488" t="s">
        <v>30</v>
      </c>
      <c r="F5488" s="1" t="s">
        <v>148</v>
      </c>
      <c r="G5488" t="str">
        <f>VLOOKUP(A5488,Total!$A$1:$J$47,8,0)</f>
        <v>Upper: PU 100 | Sole: Rubber 100</v>
      </c>
      <c r="H5488" s="6">
        <f>VLOOKUP(A5488,Total!$A$1:$J$47,9,0)</f>
        <v>38</v>
      </c>
      <c r="I5488" s="5">
        <f t="shared" si="170"/>
        <v>45.22</v>
      </c>
      <c r="J5488" s="5">
        <f t="shared" si="171"/>
        <v>226.1</v>
      </c>
    </row>
    <row r="5489" spans="1:10" x14ac:dyDescent="0.25">
      <c r="A5489" t="s">
        <v>126</v>
      </c>
      <c r="B5489" t="s">
        <v>127</v>
      </c>
      <c r="C5489">
        <v>5</v>
      </c>
      <c r="D5489">
        <v>4</v>
      </c>
      <c r="E5489" t="s">
        <v>30</v>
      </c>
      <c r="F5489" s="1" t="s">
        <v>14</v>
      </c>
      <c r="G5489" t="str">
        <f>VLOOKUP(A5489,Total!$A$1:$J$47,8,0)</f>
        <v>Upper: PU 100 | Sole: Rubber 100</v>
      </c>
      <c r="H5489" s="6">
        <f>VLOOKUP(A5489,Total!$A$1:$J$47,9,0)</f>
        <v>38</v>
      </c>
      <c r="I5489" s="5">
        <f t="shared" si="170"/>
        <v>45.22</v>
      </c>
      <c r="J5489" s="5">
        <f t="shared" si="171"/>
        <v>226.1</v>
      </c>
    </row>
    <row r="5490" spans="1:10" x14ac:dyDescent="0.25">
      <c r="A5490" t="s">
        <v>126</v>
      </c>
      <c r="B5490" t="s">
        <v>127</v>
      </c>
      <c r="C5490">
        <v>5</v>
      </c>
      <c r="D5490">
        <v>4</v>
      </c>
      <c r="E5490" t="s">
        <v>30</v>
      </c>
      <c r="F5490" s="1" t="s">
        <v>20</v>
      </c>
      <c r="G5490" t="str">
        <f>VLOOKUP(A5490,Total!$A$1:$J$47,8,0)</f>
        <v>Upper: PU 100 | Sole: Rubber 100</v>
      </c>
      <c r="H5490" s="6">
        <f>VLOOKUP(A5490,Total!$A$1:$J$47,9,0)</f>
        <v>38</v>
      </c>
      <c r="I5490" s="5">
        <f t="shared" si="170"/>
        <v>45.22</v>
      </c>
      <c r="J5490" s="5">
        <f t="shared" si="171"/>
        <v>226.1</v>
      </c>
    </row>
    <row r="5491" spans="1:10" x14ac:dyDescent="0.25">
      <c r="A5491" t="s">
        <v>126</v>
      </c>
      <c r="B5491" t="s">
        <v>127</v>
      </c>
      <c r="C5491">
        <v>5</v>
      </c>
      <c r="D5491">
        <v>4</v>
      </c>
      <c r="E5491" t="s">
        <v>30</v>
      </c>
      <c r="F5491" s="1" t="s">
        <v>20</v>
      </c>
      <c r="G5491" t="str">
        <f>VLOOKUP(A5491,Total!$A$1:$J$47,8,0)</f>
        <v>Upper: PU 100 | Sole: Rubber 100</v>
      </c>
      <c r="H5491" s="6">
        <f>VLOOKUP(A5491,Total!$A$1:$J$47,9,0)</f>
        <v>38</v>
      </c>
      <c r="I5491" s="5">
        <f t="shared" si="170"/>
        <v>45.22</v>
      </c>
      <c r="J5491" s="5">
        <f t="shared" si="171"/>
        <v>226.1</v>
      </c>
    </row>
    <row r="5492" spans="1:10" x14ac:dyDescent="0.25">
      <c r="A5492" t="s">
        <v>126</v>
      </c>
      <c r="B5492" t="s">
        <v>127</v>
      </c>
      <c r="C5492">
        <v>5</v>
      </c>
      <c r="D5492">
        <v>4</v>
      </c>
      <c r="E5492" t="s">
        <v>30</v>
      </c>
      <c r="F5492" s="1" t="s">
        <v>148</v>
      </c>
      <c r="G5492" t="str">
        <f>VLOOKUP(A5492,Total!$A$1:$J$47,8,0)</f>
        <v>Upper: PU 100 | Sole: Rubber 100</v>
      </c>
      <c r="H5492" s="6">
        <f>VLOOKUP(A5492,Total!$A$1:$J$47,9,0)</f>
        <v>38</v>
      </c>
      <c r="I5492" s="5">
        <f t="shared" si="170"/>
        <v>45.22</v>
      </c>
      <c r="J5492" s="5">
        <f t="shared" si="171"/>
        <v>226.1</v>
      </c>
    </row>
    <row r="5493" spans="1:10" x14ac:dyDescent="0.25">
      <c r="A5493" t="s">
        <v>126</v>
      </c>
      <c r="B5493" t="s">
        <v>127</v>
      </c>
      <c r="C5493">
        <v>5</v>
      </c>
      <c r="D5493">
        <v>4</v>
      </c>
      <c r="E5493" t="s">
        <v>30</v>
      </c>
      <c r="F5493" s="1" t="s">
        <v>148</v>
      </c>
      <c r="G5493" t="str">
        <f>VLOOKUP(A5493,Total!$A$1:$J$47,8,0)</f>
        <v>Upper: PU 100 | Sole: Rubber 100</v>
      </c>
      <c r="H5493" s="6">
        <f>VLOOKUP(A5493,Total!$A$1:$J$47,9,0)</f>
        <v>38</v>
      </c>
      <c r="I5493" s="5">
        <f t="shared" si="170"/>
        <v>45.22</v>
      </c>
      <c r="J5493" s="5">
        <f t="shared" si="171"/>
        <v>226.1</v>
      </c>
    </row>
    <row r="5494" spans="1:10" x14ac:dyDescent="0.25">
      <c r="A5494" t="s">
        <v>126</v>
      </c>
      <c r="B5494" t="s">
        <v>127</v>
      </c>
      <c r="C5494">
        <v>5</v>
      </c>
      <c r="D5494">
        <v>4</v>
      </c>
      <c r="E5494" t="s">
        <v>30</v>
      </c>
      <c r="F5494" s="1" t="s">
        <v>31</v>
      </c>
      <c r="G5494" t="str">
        <f>VLOOKUP(A5494,Total!$A$1:$J$47,8,0)</f>
        <v>Upper: PU 100 | Sole: Rubber 100</v>
      </c>
      <c r="H5494" s="6">
        <f>VLOOKUP(A5494,Total!$A$1:$J$47,9,0)</f>
        <v>38</v>
      </c>
      <c r="I5494" s="5">
        <f t="shared" si="170"/>
        <v>45.22</v>
      </c>
      <c r="J5494" s="5">
        <f t="shared" si="171"/>
        <v>226.1</v>
      </c>
    </row>
    <row r="5495" spans="1:10" x14ac:dyDescent="0.25">
      <c r="A5495" t="s">
        <v>126</v>
      </c>
      <c r="B5495" t="s">
        <v>127</v>
      </c>
      <c r="C5495">
        <v>5</v>
      </c>
      <c r="D5495">
        <v>4</v>
      </c>
      <c r="E5495" t="s">
        <v>30</v>
      </c>
      <c r="F5495" s="1" t="s">
        <v>20</v>
      </c>
      <c r="G5495" t="str">
        <f>VLOOKUP(A5495,Total!$A$1:$J$47,8,0)</f>
        <v>Upper: PU 100 | Sole: Rubber 100</v>
      </c>
      <c r="H5495" s="6">
        <f>VLOOKUP(A5495,Total!$A$1:$J$47,9,0)</f>
        <v>38</v>
      </c>
      <c r="I5495" s="5">
        <f t="shared" si="170"/>
        <v>45.22</v>
      </c>
      <c r="J5495" s="5">
        <f t="shared" si="171"/>
        <v>226.1</v>
      </c>
    </row>
    <row r="5496" spans="1:10" x14ac:dyDescent="0.25">
      <c r="A5496" t="s">
        <v>126</v>
      </c>
      <c r="B5496" t="s">
        <v>127</v>
      </c>
      <c r="C5496">
        <v>5</v>
      </c>
      <c r="D5496">
        <v>4</v>
      </c>
      <c r="E5496" t="s">
        <v>30</v>
      </c>
      <c r="F5496" s="1" t="s">
        <v>14</v>
      </c>
      <c r="G5496" t="str">
        <f>VLOOKUP(A5496,Total!$A$1:$J$47,8,0)</f>
        <v>Upper: PU 100 | Sole: Rubber 100</v>
      </c>
      <c r="H5496" s="6">
        <f>VLOOKUP(A5496,Total!$A$1:$J$47,9,0)</f>
        <v>38</v>
      </c>
      <c r="I5496" s="5">
        <f t="shared" si="170"/>
        <v>45.22</v>
      </c>
      <c r="J5496" s="5">
        <f t="shared" si="171"/>
        <v>226.1</v>
      </c>
    </row>
    <row r="5497" spans="1:10" x14ac:dyDescent="0.25">
      <c r="A5497" t="s">
        <v>126</v>
      </c>
      <c r="B5497" t="s">
        <v>127</v>
      </c>
      <c r="C5497">
        <v>5</v>
      </c>
      <c r="D5497">
        <v>4</v>
      </c>
      <c r="E5497" t="s">
        <v>30</v>
      </c>
      <c r="F5497" s="1" t="s">
        <v>148</v>
      </c>
      <c r="G5497" t="str">
        <f>VLOOKUP(A5497,Total!$A$1:$J$47,8,0)</f>
        <v>Upper: PU 100 | Sole: Rubber 100</v>
      </c>
      <c r="H5497" s="6">
        <f>VLOOKUP(A5497,Total!$A$1:$J$47,9,0)</f>
        <v>38</v>
      </c>
      <c r="I5497" s="5">
        <f t="shared" si="170"/>
        <v>45.22</v>
      </c>
      <c r="J5497" s="5">
        <f t="shared" si="171"/>
        <v>226.1</v>
      </c>
    </row>
    <row r="5498" spans="1:10" x14ac:dyDescent="0.25">
      <c r="A5498" t="s">
        <v>126</v>
      </c>
      <c r="B5498" t="s">
        <v>127</v>
      </c>
      <c r="C5498">
        <v>5</v>
      </c>
      <c r="D5498">
        <v>4</v>
      </c>
      <c r="E5498" t="s">
        <v>30</v>
      </c>
      <c r="F5498" s="1" t="s">
        <v>31</v>
      </c>
      <c r="G5498" t="str">
        <f>VLOOKUP(A5498,Total!$A$1:$J$47,8,0)</f>
        <v>Upper: PU 100 | Sole: Rubber 100</v>
      </c>
      <c r="H5498" s="6">
        <f>VLOOKUP(A5498,Total!$A$1:$J$47,9,0)</f>
        <v>38</v>
      </c>
      <c r="I5498" s="5">
        <f t="shared" si="170"/>
        <v>45.22</v>
      </c>
      <c r="J5498" s="5">
        <f t="shared" si="171"/>
        <v>226.1</v>
      </c>
    </row>
    <row r="5499" spans="1:10" x14ac:dyDescent="0.25">
      <c r="A5499" t="s">
        <v>126</v>
      </c>
      <c r="B5499" t="s">
        <v>127</v>
      </c>
      <c r="C5499">
        <v>5</v>
      </c>
      <c r="D5499">
        <v>4</v>
      </c>
      <c r="E5499" t="s">
        <v>30</v>
      </c>
      <c r="F5499" s="1" t="s">
        <v>20</v>
      </c>
      <c r="G5499" t="str">
        <f>VLOOKUP(A5499,Total!$A$1:$J$47,8,0)</f>
        <v>Upper: PU 100 | Sole: Rubber 100</v>
      </c>
      <c r="H5499" s="6">
        <f>VLOOKUP(A5499,Total!$A$1:$J$47,9,0)</f>
        <v>38</v>
      </c>
      <c r="I5499" s="5">
        <f t="shared" si="170"/>
        <v>45.22</v>
      </c>
      <c r="J5499" s="5">
        <f t="shared" si="171"/>
        <v>226.1</v>
      </c>
    </row>
    <row r="5500" spans="1:10" x14ac:dyDescent="0.25">
      <c r="A5500" t="s">
        <v>126</v>
      </c>
      <c r="B5500" t="s">
        <v>127</v>
      </c>
      <c r="C5500">
        <v>5</v>
      </c>
      <c r="D5500">
        <v>4</v>
      </c>
      <c r="E5500" t="s">
        <v>30</v>
      </c>
      <c r="F5500" s="1" t="s">
        <v>31</v>
      </c>
      <c r="G5500" t="str">
        <f>VLOOKUP(A5500,Total!$A$1:$J$47,8,0)</f>
        <v>Upper: PU 100 | Sole: Rubber 100</v>
      </c>
      <c r="H5500" s="6">
        <f>VLOOKUP(A5500,Total!$A$1:$J$47,9,0)</f>
        <v>38</v>
      </c>
      <c r="I5500" s="5">
        <f t="shared" si="170"/>
        <v>45.22</v>
      </c>
      <c r="J5500" s="5">
        <f t="shared" si="171"/>
        <v>226.1</v>
      </c>
    </row>
    <row r="5501" spans="1:10" x14ac:dyDescent="0.25">
      <c r="A5501" t="s">
        <v>126</v>
      </c>
      <c r="B5501" t="s">
        <v>127</v>
      </c>
      <c r="C5501">
        <v>5</v>
      </c>
      <c r="D5501">
        <v>4</v>
      </c>
      <c r="E5501" t="s">
        <v>30</v>
      </c>
      <c r="F5501" s="1" t="s">
        <v>20</v>
      </c>
      <c r="G5501" t="str">
        <f>VLOOKUP(A5501,Total!$A$1:$J$47,8,0)</f>
        <v>Upper: PU 100 | Sole: Rubber 100</v>
      </c>
      <c r="H5501" s="6">
        <f>VLOOKUP(A5501,Total!$A$1:$J$47,9,0)</f>
        <v>38</v>
      </c>
      <c r="I5501" s="5">
        <f t="shared" si="170"/>
        <v>45.22</v>
      </c>
      <c r="J5501" s="5">
        <f t="shared" si="171"/>
        <v>226.1</v>
      </c>
    </row>
    <row r="5502" spans="1:10" x14ac:dyDescent="0.25">
      <c r="A5502" t="s">
        <v>126</v>
      </c>
      <c r="B5502" t="s">
        <v>127</v>
      </c>
      <c r="C5502">
        <v>5</v>
      </c>
      <c r="D5502">
        <v>4</v>
      </c>
      <c r="E5502" t="s">
        <v>30</v>
      </c>
      <c r="F5502" s="1" t="s">
        <v>22</v>
      </c>
      <c r="G5502" t="str">
        <f>VLOOKUP(A5502,Total!$A$1:$J$47,8,0)</f>
        <v>Upper: PU 100 | Sole: Rubber 100</v>
      </c>
      <c r="H5502" s="6">
        <f>VLOOKUP(A5502,Total!$A$1:$J$47,9,0)</f>
        <v>38</v>
      </c>
      <c r="I5502" s="5">
        <f t="shared" si="170"/>
        <v>45.22</v>
      </c>
      <c r="J5502" s="5">
        <f t="shared" si="171"/>
        <v>226.1</v>
      </c>
    </row>
    <row r="5503" spans="1:10" x14ac:dyDescent="0.25">
      <c r="A5503" t="s">
        <v>126</v>
      </c>
      <c r="B5503" t="s">
        <v>127</v>
      </c>
      <c r="C5503">
        <v>5</v>
      </c>
      <c r="D5503">
        <v>4</v>
      </c>
      <c r="E5503" t="s">
        <v>30</v>
      </c>
      <c r="F5503" s="1" t="s">
        <v>148</v>
      </c>
      <c r="G5503" t="str">
        <f>VLOOKUP(A5503,Total!$A$1:$J$47,8,0)</f>
        <v>Upper: PU 100 | Sole: Rubber 100</v>
      </c>
      <c r="H5503" s="6">
        <f>VLOOKUP(A5503,Total!$A$1:$J$47,9,0)</f>
        <v>38</v>
      </c>
      <c r="I5503" s="5">
        <f t="shared" si="170"/>
        <v>45.22</v>
      </c>
      <c r="J5503" s="5">
        <f t="shared" si="171"/>
        <v>226.1</v>
      </c>
    </row>
    <row r="5504" spans="1:10" x14ac:dyDescent="0.25">
      <c r="A5504" t="s">
        <v>80</v>
      </c>
      <c r="B5504" t="s">
        <v>81</v>
      </c>
      <c r="C5504">
        <v>6</v>
      </c>
      <c r="D5504">
        <v>6</v>
      </c>
      <c r="E5504" t="s">
        <v>30</v>
      </c>
      <c r="F5504" s="1" t="s">
        <v>147</v>
      </c>
      <c r="G5504" t="str">
        <f>VLOOKUP(A5504,Total!$A$1:$J$47,8,0)</f>
        <v>Upper: PU 100 | Sole: Rubber 100</v>
      </c>
      <c r="H5504" s="6">
        <f>VLOOKUP(A5504,Total!$A$1:$J$47,9,0)</f>
        <v>50</v>
      </c>
      <c r="I5504" s="5">
        <f t="shared" si="170"/>
        <v>59.5</v>
      </c>
      <c r="J5504" s="5">
        <f t="shared" si="171"/>
        <v>357</v>
      </c>
    </row>
    <row r="5505" spans="1:10" x14ac:dyDescent="0.25">
      <c r="A5505" t="s">
        <v>80</v>
      </c>
      <c r="B5505" t="s">
        <v>81</v>
      </c>
      <c r="C5505">
        <v>6</v>
      </c>
      <c r="D5505">
        <v>6</v>
      </c>
      <c r="E5505" t="s">
        <v>30</v>
      </c>
      <c r="F5505" s="1" t="s">
        <v>147</v>
      </c>
      <c r="G5505" t="str">
        <f>VLOOKUP(A5505,Total!$A$1:$J$47,8,0)</f>
        <v>Upper: PU 100 | Sole: Rubber 100</v>
      </c>
      <c r="H5505" s="6">
        <f>VLOOKUP(A5505,Total!$A$1:$J$47,9,0)</f>
        <v>50</v>
      </c>
      <c r="I5505" s="5">
        <f t="shared" si="170"/>
        <v>59.5</v>
      </c>
      <c r="J5505" s="5">
        <f t="shared" si="171"/>
        <v>357</v>
      </c>
    </row>
    <row r="5506" spans="1:10" x14ac:dyDescent="0.25">
      <c r="A5506" t="s">
        <v>72</v>
      </c>
      <c r="B5506" t="s">
        <v>73</v>
      </c>
      <c r="C5506">
        <v>14</v>
      </c>
      <c r="D5506">
        <v>6</v>
      </c>
      <c r="E5506" t="s">
        <v>30</v>
      </c>
      <c r="F5506" s="1" t="s">
        <v>20</v>
      </c>
      <c r="G5506" t="str">
        <f>VLOOKUP(A5506,Total!$A$1:$J$47,8,0)</f>
        <v>Upper: 100% PU Sole: 100% TPR</v>
      </c>
      <c r="H5506" s="6">
        <f>VLOOKUP(A5506,Total!$A$1:$J$47,9,0)</f>
        <v>22</v>
      </c>
      <c r="I5506" s="5">
        <f t="shared" si="170"/>
        <v>26.18</v>
      </c>
      <c r="J5506" s="5">
        <f t="shared" si="171"/>
        <v>366.52</v>
      </c>
    </row>
    <row r="5507" spans="1:10" x14ac:dyDescent="0.25">
      <c r="A5507" t="s">
        <v>72</v>
      </c>
      <c r="B5507" t="s">
        <v>73</v>
      </c>
      <c r="C5507">
        <v>14</v>
      </c>
      <c r="D5507">
        <v>6</v>
      </c>
      <c r="E5507" t="s">
        <v>30</v>
      </c>
      <c r="F5507" s="1" t="s">
        <v>148</v>
      </c>
      <c r="G5507" t="str">
        <f>VLOOKUP(A5507,Total!$A$1:$J$47,8,0)</f>
        <v>Upper: 100% PU Sole: 100% TPR</v>
      </c>
      <c r="H5507" s="6">
        <f>VLOOKUP(A5507,Total!$A$1:$J$47,9,0)</f>
        <v>22</v>
      </c>
      <c r="I5507" s="5">
        <f t="shared" ref="I5507:I5570" si="172">H5507*1.19</f>
        <v>26.18</v>
      </c>
      <c r="J5507" s="5">
        <f t="shared" ref="J5507:J5570" si="173">I5507*C5507</f>
        <v>366.52</v>
      </c>
    </row>
    <row r="5508" spans="1:10" x14ac:dyDescent="0.25">
      <c r="A5508" t="s">
        <v>138</v>
      </c>
      <c r="B5508" t="s">
        <v>139</v>
      </c>
      <c r="C5508">
        <v>5</v>
      </c>
      <c r="D5508">
        <v>6</v>
      </c>
      <c r="E5508" t="s">
        <v>30</v>
      </c>
      <c r="F5508" s="1" t="s">
        <v>20</v>
      </c>
      <c r="G5508" t="str">
        <f>VLOOKUP(A5508,Total!$A$1:$J$47,8,0)</f>
        <v>Upper: PU 100 | Sole: Plastic 100</v>
      </c>
      <c r="H5508" s="6">
        <f>VLOOKUP(A5508,Total!$A$1:$J$47,9,0)</f>
        <v>38</v>
      </c>
      <c r="I5508" s="5">
        <f t="shared" si="172"/>
        <v>45.22</v>
      </c>
      <c r="J5508" s="5">
        <f t="shared" si="173"/>
        <v>226.1</v>
      </c>
    </row>
    <row r="5509" spans="1:10" x14ac:dyDescent="0.25">
      <c r="A5509" t="s">
        <v>138</v>
      </c>
      <c r="B5509" t="s">
        <v>139</v>
      </c>
      <c r="C5509">
        <v>5</v>
      </c>
      <c r="D5509">
        <v>6</v>
      </c>
      <c r="E5509" t="s">
        <v>30</v>
      </c>
      <c r="F5509" s="1" t="s">
        <v>20</v>
      </c>
      <c r="G5509" t="str">
        <f>VLOOKUP(A5509,Total!$A$1:$J$47,8,0)</f>
        <v>Upper: PU 100 | Sole: Plastic 100</v>
      </c>
      <c r="H5509" s="6">
        <f>VLOOKUP(A5509,Total!$A$1:$J$47,9,0)</f>
        <v>38</v>
      </c>
      <c r="I5509" s="5">
        <f t="shared" si="172"/>
        <v>45.22</v>
      </c>
      <c r="J5509" s="5">
        <f t="shared" si="173"/>
        <v>226.1</v>
      </c>
    </row>
    <row r="5510" spans="1:10" x14ac:dyDescent="0.25">
      <c r="A5510" t="s">
        <v>138</v>
      </c>
      <c r="B5510" t="s">
        <v>139</v>
      </c>
      <c r="C5510">
        <v>5</v>
      </c>
      <c r="D5510">
        <v>6</v>
      </c>
      <c r="E5510" t="s">
        <v>30</v>
      </c>
      <c r="F5510" s="1" t="s">
        <v>20</v>
      </c>
      <c r="G5510" t="str">
        <f>VLOOKUP(A5510,Total!$A$1:$J$47,8,0)</f>
        <v>Upper: PU 100 | Sole: Plastic 100</v>
      </c>
      <c r="H5510" s="6">
        <f>VLOOKUP(A5510,Total!$A$1:$J$47,9,0)</f>
        <v>38</v>
      </c>
      <c r="I5510" s="5">
        <f t="shared" si="172"/>
        <v>45.22</v>
      </c>
      <c r="J5510" s="5">
        <f t="shared" si="173"/>
        <v>226.1</v>
      </c>
    </row>
    <row r="5511" spans="1:10" x14ac:dyDescent="0.25">
      <c r="A5511" t="s">
        <v>138</v>
      </c>
      <c r="B5511" t="s">
        <v>139</v>
      </c>
      <c r="C5511">
        <v>5</v>
      </c>
      <c r="D5511">
        <v>6</v>
      </c>
      <c r="E5511" t="s">
        <v>30</v>
      </c>
      <c r="F5511" s="1" t="s">
        <v>148</v>
      </c>
      <c r="G5511" t="str">
        <f>VLOOKUP(A5511,Total!$A$1:$J$47,8,0)</f>
        <v>Upper: PU 100 | Sole: Plastic 100</v>
      </c>
      <c r="H5511" s="6">
        <f>VLOOKUP(A5511,Total!$A$1:$J$47,9,0)</f>
        <v>38</v>
      </c>
      <c r="I5511" s="5">
        <f t="shared" si="172"/>
        <v>45.22</v>
      </c>
      <c r="J5511" s="5">
        <f t="shared" si="173"/>
        <v>226.1</v>
      </c>
    </row>
    <row r="5512" spans="1:10" x14ac:dyDescent="0.25">
      <c r="A5512" t="s">
        <v>138</v>
      </c>
      <c r="B5512" t="s">
        <v>139</v>
      </c>
      <c r="C5512">
        <v>5</v>
      </c>
      <c r="D5512">
        <v>6</v>
      </c>
      <c r="E5512" t="s">
        <v>30</v>
      </c>
      <c r="F5512" s="1" t="s">
        <v>20</v>
      </c>
      <c r="G5512" t="str">
        <f>VLOOKUP(A5512,Total!$A$1:$J$47,8,0)</f>
        <v>Upper: PU 100 | Sole: Plastic 100</v>
      </c>
      <c r="H5512" s="6">
        <f>VLOOKUP(A5512,Total!$A$1:$J$47,9,0)</f>
        <v>38</v>
      </c>
      <c r="I5512" s="5">
        <f t="shared" si="172"/>
        <v>45.22</v>
      </c>
      <c r="J5512" s="5">
        <f t="shared" si="173"/>
        <v>226.1</v>
      </c>
    </row>
    <row r="5513" spans="1:10" x14ac:dyDescent="0.25">
      <c r="A5513" t="s">
        <v>138</v>
      </c>
      <c r="B5513" t="s">
        <v>139</v>
      </c>
      <c r="C5513">
        <v>5</v>
      </c>
      <c r="D5513">
        <v>6</v>
      </c>
      <c r="E5513" t="s">
        <v>30</v>
      </c>
      <c r="F5513" s="1" t="s">
        <v>148</v>
      </c>
      <c r="G5513" t="str">
        <f>VLOOKUP(A5513,Total!$A$1:$J$47,8,0)</f>
        <v>Upper: PU 100 | Sole: Plastic 100</v>
      </c>
      <c r="H5513" s="6">
        <f>VLOOKUP(A5513,Total!$A$1:$J$47,9,0)</f>
        <v>38</v>
      </c>
      <c r="I5513" s="5">
        <f t="shared" si="172"/>
        <v>45.22</v>
      </c>
      <c r="J5513" s="5">
        <f t="shared" si="173"/>
        <v>226.1</v>
      </c>
    </row>
    <row r="5514" spans="1:10" x14ac:dyDescent="0.25">
      <c r="A5514" t="s">
        <v>138</v>
      </c>
      <c r="B5514" t="s">
        <v>139</v>
      </c>
      <c r="C5514">
        <v>5</v>
      </c>
      <c r="D5514">
        <v>6</v>
      </c>
      <c r="E5514" t="s">
        <v>30</v>
      </c>
      <c r="F5514" s="1" t="s">
        <v>14</v>
      </c>
      <c r="G5514" t="str">
        <f>VLOOKUP(A5514,Total!$A$1:$J$47,8,0)</f>
        <v>Upper: PU 100 | Sole: Plastic 100</v>
      </c>
      <c r="H5514" s="6">
        <f>VLOOKUP(A5514,Total!$A$1:$J$47,9,0)</f>
        <v>38</v>
      </c>
      <c r="I5514" s="5">
        <f t="shared" si="172"/>
        <v>45.22</v>
      </c>
      <c r="J5514" s="5">
        <f t="shared" si="173"/>
        <v>226.1</v>
      </c>
    </row>
    <row r="5515" spans="1:10" x14ac:dyDescent="0.25">
      <c r="A5515" t="s">
        <v>138</v>
      </c>
      <c r="B5515" t="s">
        <v>139</v>
      </c>
      <c r="C5515">
        <v>5</v>
      </c>
      <c r="D5515">
        <v>6</v>
      </c>
      <c r="E5515" t="s">
        <v>30</v>
      </c>
      <c r="F5515" s="1" t="s">
        <v>22</v>
      </c>
      <c r="G5515" t="str">
        <f>VLOOKUP(A5515,Total!$A$1:$J$47,8,0)</f>
        <v>Upper: PU 100 | Sole: Plastic 100</v>
      </c>
      <c r="H5515" s="6">
        <f>VLOOKUP(A5515,Total!$A$1:$J$47,9,0)</f>
        <v>38</v>
      </c>
      <c r="I5515" s="5">
        <f t="shared" si="172"/>
        <v>45.22</v>
      </c>
      <c r="J5515" s="5">
        <f t="shared" si="173"/>
        <v>226.1</v>
      </c>
    </row>
    <row r="5516" spans="1:10" x14ac:dyDescent="0.25">
      <c r="A5516" t="s">
        <v>138</v>
      </c>
      <c r="B5516" t="s">
        <v>139</v>
      </c>
      <c r="C5516">
        <v>5</v>
      </c>
      <c r="D5516">
        <v>6</v>
      </c>
      <c r="E5516" t="s">
        <v>30</v>
      </c>
      <c r="F5516" s="1" t="s">
        <v>22</v>
      </c>
      <c r="G5516" t="str">
        <f>VLOOKUP(A5516,Total!$A$1:$J$47,8,0)</f>
        <v>Upper: PU 100 | Sole: Plastic 100</v>
      </c>
      <c r="H5516" s="6">
        <f>VLOOKUP(A5516,Total!$A$1:$J$47,9,0)</f>
        <v>38</v>
      </c>
      <c r="I5516" s="5">
        <f t="shared" si="172"/>
        <v>45.22</v>
      </c>
      <c r="J5516" s="5">
        <f t="shared" si="173"/>
        <v>226.1</v>
      </c>
    </row>
    <row r="5517" spans="1:10" x14ac:dyDescent="0.25">
      <c r="A5517" t="s">
        <v>85</v>
      </c>
      <c r="B5517" t="s">
        <v>86</v>
      </c>
      <c r="C5517">
        <v>8</v>
      </c>
      <c r="D5517">
        <v>6</v>
      </c>
      <c r="E5517" t="s">
        <v>30</v>
      </c>
      <c r="F5517" s="1" t="s">
        <v>20</v>
      </c>
      <c r="G5517" t="str">
        <f>VLOOKUP(A5517,Total!$A$1:$J$47,8,0)</f>
        <v>Upper: Polyester 100 | Sole: PVC 100</v>
      </c>
      <c r="H5517" s="6">
        <f>VLOOKUP(A5517,Total!$A$1:$J$47,9,0)</f>
        <v>50</v>
      </c>
      <c r="I5517" s="5">
        <f t="shared" si="172"/>
        <v>59.5</v>
      </c>
      <c r="J5517" s="5">
        <f t="shared" si="173"/>
        <v>476</v>
      </c>
    </row>
    <row r="5518" spans="1:10" x14ac:dyDescent="0.25">
      <c r="A5518" t="s">
        <v>75</v>
      </c>
      <c r="B5518" t="s">
        <v>76</v>
      </c>
      <c r="C5518">
        <v>8</v>
      </c>
      <c r="D5518">
        <v>6</v>
      </c>
      <c r="E5518" t="s">
        <v>30</v>
      </c>
      <c r="F5518" s="1" t="s">
        <v>20</v>
      </c>
      <c r="G5518" t="str">
        <f>VLOOKUP(A5518,Total!$A$1:$J$47,8,0)</f>
        <v>Upper: Polyester 100 | Sole: PVC 100</v>
      </c>
      <c r="H5518" s="6">
        <f>VLOOKUP(A5518,Total!$A$1:$J$47,9,0)</f>
        <v>30</v>
      </c>
      <c r="I5518" s="5">
        <f t="shared" si="172"/>
        <v>35.699999999999996</v>
      </c>
      <c r="J5518" s="5">
        <f t="shared" si="173"/>
        <v>285.59999999999997</v>
      </c>
    </row>
    <row r="5519" spans="1:10" x14ac:dyDescent="0.25">
      <c r="A5519" t="s">
        <v>85</v>
      </c>
      <c r="B5519" t="s">
        <v>86</v>
      </c>
      <c r="C5519">
        <v>8</v>
      </c>
      <c r="D5519">
        <v>6</v>
      </c>
      <c r="E5519" t="s">
        <v>30</v>
      </c>
      <c r="F5519" s="1" t="s">
        <v>22</v>
      </c>
      <c r="G5519" t="str">
        <f>VLOOKUP(A5519,Total!$A$1:$J$47,8,0)</f>
        <v>Upper: Polyester 100 | Sole: PVC 100</v>
      </c>
      <c r="H5519" s="6">
        <f>VLOOKUP(A5519,Total!$A$1:$J$47,9,0)</f>
        <v>50</v>
      </c>
      <c r="I5519" s="5">
        <f t="shared" si="172"/>
        <v>59.5</v>
      </c>
      <c r="J5519" s="5">
        <f t="shared" si="173"/>
        <v>476</v>
      </c>
    </row>
    <row r="5520" spans="1:10" x14ac:dyDescent="0.25">
      <c r="A5520" t="s">
        <v>138</v>
      </c>
      <c r="B5520" t="s">
        <v>139</v>
      </c>
      <c r="C5520">
        <v>5</v>
      </c>
      <c r="D5520">
        <v>6</v>
      </c>
      <c r="E5520" t="s">
        <v>30</v>
      </c>
      <c r="F5520" s="1" t="s">
        <v>22</v>
      </c>
      <c r="G5520" t="str">
        <f>VLOOKUP(A5520,Total!$A$1:$J$47,8,0)</f>
        <v>Upper: PU 100 | Sole: Plastic 100</v>
      </c>
      <c r="H5520" s="6">
        <f>VLOOKUP(A5520,Total!$A$1:$J$47,9,0)</f>
        <v>38</v>
      </c>
      <c r="I5520" s="5">
        <f t="shared" si="172"/>
        <v>45.22</v>
      </c>
      <c r="J5520" s="5">
        <f t="shared" si="173"/>
        <v>226.1</v>
      </c>
    </row>
    <row r="5521" spans="1:10" x14ac:dyDescent="0.25">
      <c r="A5521" t="s">
        <v>138</v>
      </c>
      <c r="B5521" t="s">
        <v>139</v>
      </c>
      <c r="C5521">
        <v>5</v>
      </c>
      <c r="D5521">
        <v>6</v>
      </c>
      <c r="E5521" t="s">
        <v>30</v>
      </c>
      <c r="F5521" s="1" t="s">
        <v>147</v>
      </c>
      <c r="G5521" t="str">
        <f>VLOOKUP(A5521,Total!$A$1:$J$47,8,0)</f>
        <v>Upper: PU 100 | Sole: Plastic 100</v>
      </c>
      <c r="H5521" s="6">
        <f>VLOOKUP(A5521,Total!$A$1:$J$47,9,0)</f>
        <v>38</v>
      </c>
      <c r="I5521" s="5">
        <f t="shared" si="172"/>
        <v>45.22</v>
      </c>
      <c r="J5521" s="5">
        <f t="shared" si="173"/>
        <v>226.1</v>
      </c>
    </row>
    <row r="5522" spans="1:10" x14ac:dyDescent="0.25">
      <c r="A5522" t="s">
        <v>87</v>
      </c>
      <c r="B5522" t="s">
        <v>88</v>
      </c>
      <c r="C5522">
        <v>10</v>
      </c>
      <c r="D5522">
        <v>6</v>
      </c>
      <c r="E5522" t="s">
        <v>30</v>
      </c>
      <c r="F5522" s="1" t="s">
        <v>20</v>
      </c>
      <c r="G5522" t="str">
        <f>VLOOKUP(A5522,Total!$A$1:$J$47,8,0)</f>
        <v>Upper: Polyester 100 | Sole: PVC 100</v>
      </c>
      <c r="H5522" s="6">
        <f>VLOOKUP(A5522,Total!$A$1:$J$47,9,0)</f>
        <v>36</v>
      </c>
      <c r="I5522" s="5">
        <f t="shared" si="172"/>
        <v>42.839999999999996</v>
      </c>
      <c r="J5522" s="5">
        <f t="shared" si="173"/>
        <v>428.4</v>
      </c>
    </row>
    <row r="5523" spans="1:10" x14ac:dyDescent="0.25">
      <c r="A5523" t="s">
        <v>138</v>
      </c>
      <c r="B5523" t="s">
        <v>139</v>
      </c>
      <c r="C5523">
        <v>3</v>
      </c>
      <c r="D5523">
        <v>6</v>
      </c>
      <c r="E5523" t="s">
        <v>30</v>
      </c>
      <c r="F5523" s="1" t="s">
        <v>14</v>
      </c>
      <c r="G5523" t="str">
        <f>VLOOKUP(A5523,Total!$A$1:$J$47,8,0)</f>
        <v>Upper: PU 100 | Sole: Plastic 100</v>
      </c>
      <c r="H5523" s="6">
        <f>VLOOKUP(A5523,Total!$A$1:$J$47,9,0)</f>
        <v>38</v>
      </c>
      <c r="I5523" s="5">
        <f t="shared" si="172"/>
        <v>45.22</v>
      </c>
      <c r="J5523" s="5">
        <f t="shared" si="173"/>
        <v>135.66</v>
      </c>
    </row>
    <row r="5524" spans="1:10" x14ac:dyDescent="0.25">
      <c r="A5524" t="s">
        <v>120</v>
      </c>
      <c r="B5524" t="s">
        <v>121</v>
      </c>
      <c r="C5524">
        <v>4</v>
      </c>
      <c r="D5524">
        <v>6</v>
      </c>
      <c r="E5524" t="s">
        <v>30</v>
      </c>
      <c r="F5524" s="1" t="s">
        <v>148</v>
      </c>
      <c r="G5524" t="str">
        <f>VLOOKUP(A5524,Total!$A$1:$J$47,8,0)</f>
        <v>Upper-100% Polyester  sock-100% polyurethane outsole-TPR</v>
      </c>
      <c r="H5524" s="6">
        <f>VLOOKUP(A5524,Total!$A$1:$J$47,9,0)</f>
        <v>35</v>
      </c>
      <c r="I5524" s="5">
        <f t="shared" si="172"/>
        <v>41.65</v>
      </c>
      <c r="J5524" s="5">
        <f t="shared" si="173"/>
        <v>166.6</v>
      </c>
    </row>
    <row r="5525" spans="1:10" x14ac:dyDescent="0.25">
      <c r="A5525" t="s">
        <v>120</v>
      </c>
      <c r="B5525" t="s">
        <v>121</v>
      </c>
      <c r="C5525">
        <v>4</v>
      </c>
      <c r="D5525">
        <v>6</v>
      </c>
      <c r="E5525" t="s">
        <v>30</v>
      </c>
      <c r="F5525" s="1" t="s">
        <v>20</v>
      </c>
      <c r="G5525" t="str">
        <f>VLOOKUP(A5525,Total!$A$1:$J$47,8,0)</f>
        <v>Upper-100% Polyester  sock-100% polyurethane outsole-TPR</v>
      </c>
      <c r="H5525" s="6">
        <f>VLOOKUP(A5525,Total!$A$1:$J$47,9,0)</f>
        <v>35</v>
      </c>
      <c r="I5525" s="5">
        <f t="shared" si="172"/>
        <v>41.65</v>
      </c>
      <c r="J5525" s="5">
        <f t="shared" si="173"/>
        <v>166.6</v>
      </c>
    </row>
    <row r="5526" spans="1:10" x14ac:dyDescent="0.25">
      <c r="A5526" t="s">
        <v>63</v>
      </c>
      <c r="B5526" t="s">
        <v>64</v>
      </c>
      <c r="C5526">
        <v>4</v>
      </c>
      <c r="D5526">
        <v>6</v>
      </c>
      <c r="E5526" t="s">
        <v>30</v>
      </c>
      <c r="F5526" s="1" t="s">
        <v>147</v>
      </c>
      <c r="G5526" t="str">
        <f>VLOOKUP(A5526,Total!$A$1:$J$47,8,0)</f>
        <v>Upper: Synthetic Leather Materials Lining And Sock: Synthetic Materials Outer: Other Synthetic Mater</v>
      </c>
      <c r="H5526" s="6">
        <f>VLOOKUP(A5526,Total!$A$1:$J$47,9,0)</f>
        <v>55</v>
      </c>
      <c r="I5526" s="5">
        <f t="shared" si="172"/>
        <v>65.45</v>
      </c>
      <c r="J5526" s="5">
        <f t="shared" si="173"/>
        <v>261.8</v>
      </c>
    </row>
    <row r="5527" spans="1:10" x14ac:dyDescent="0.25">
      <c r="A5527" t="s">
        <v>120</v>
      </c>
      <c r="B5527" t="s">
        <v>121</v>
      </c>
      <c r="C5527">
        <v>3</v>
      </c>
      <c r="D5527">
        <v>6</v>
      </c>
      <c r="E5527" t="s">
        <v>30</v>
      </c>
      <c r="F5527" s="1" t="s">
        <v>148</v>
      </c>
      <c r="G5527" t="str">
        <f>VLOOKUP(A5527,Total!$A$1:$J$47,8,0)</f>
        <v>Upper-100% Polyester  sock-100% polyurethane outsole-TPR</v>
      </c>
      <c r="H5527" s="6">
        <f>VLOOKUP(A5527,Total!$A$1:$J$47,9,0)</f>
        <v>35</v>
      </c>
      <c r="I5527" s="5">
        <f t="shared" si="172"/>
        <v>41.65</v>
      </c>
      <c r="J5527" s="5">
        <f t="shared" si="173"/>
        <v>124.94999999999999</v>
      </c>
    </row>
    <row r="5528" spans="1:10" x14ac:dyDescent="0.25">
      <c r="A5528" t="s">
        <v>138</v>
      </c>
      <c r="B5528" t="s">
        <v>139</v>
      </c>
      <c r="C5528">
        <v>5</v>
      </c>
      <c r="D5528">
        <v>7</v>
      </c>
      <c r="E5528" t="s">
        <v>30</v>
      </c>
      <c r="F5528" s="1" t="s">
        <v>147</v>
      </c>
      <c r="G5528" t="str">
        <f>VLOOKUP(A5528,Total!$A$1:$J$47,8,0)</f>
        <v>Upper: PU 100 | Sole: Plastic 100</v>
      </c>
      <c r="H5528" s="6">
        <f>VLOOKUP(A5528,Total!$A$1:$J$47,9,0)</f>
        <v>38</v>
      </c>
      <c r="I5528" s="5">
        <f t="shared" si="172"/>
        <v>45.22</v>
      </c>
      <c r="J5528" s="5">
        <f t="shared" si="173"/>
        <v>226.1</v>
      </c>
    </row>
    <row r="5529" spans="1:10" x14ac:dyDescent="0.25">
      <c r="A5529" t="s">
        <v>138</v>
      </c>
      <c r="B5529" t="s">
        <v>139</v>
      </c>
      <c r="C5529">
        <v>5</v>
      </c>
      <c r="D5529">
        <v>7</v>
      </c>
      <c r="E5529" t="s">
        <v>30</v>
      </c>
      <c r="F5529" s="1" t="s">
        <v>147</v>
      </c>
      <c r="G5529" t="str">
        <f>VLOOKUP(A5529,Total!$A$1:$J$47,8,0)</f>
        <v>Upper: PU 100 | Sole: Plastic 100</v>
      </c>
      <c r="H5529" s="6">
        <f>VLOOKUP(A5529,Total!$A$1:$J$47,9,0)</f>
        <v>38</v>
      </c>
      <c r="I5529" s="5">
        <f t="shared" si="172"/>
        <v>45.22</v>
      </c>
      <c r="J5529" s="5">
        <f t="shared" si="173"/>
        <v>226.1</v>
      </c>
    </row>
    <row r="5530" spans="1:10" x14ac:dyDescent="0.25">
      <c r="A5530" t="s">
        <v>70</v>
      </c>
      <c r="B5530" t="s">
        <v>71</v>
      </c>
      <c r="C5530">
        <v>5</v>
      </c>
      <c r="D5530">
        <v>7</v>
      </c>
      <c r="E5530" t="s">
        <v>30</v>
      </c>
      <c r="F5530" s="1" t="s">
        <v>14</v>
      </c>
      <c r="G5530" t="str">
        <f>VLOOKUP(A5530,Total!$A$1:$J$47,8,0)</f>
        <v>Upper: Polyester 100 | Sole: Rubber 100</v>
      </c>
      <c r="H5530" s="6">
        <f>VLOOKUP(A5530,Total!$A$1:$J$47,9,0)</f>
        <v>60</v>
      </c>
      <c r="I5530" s="5">
        <f t="shared" si="172"/>
        <v>71.399999999999991</v>
      </c>
      <c r="J5530" s="5">
        <f t="shared" si="173"/>
        <v>356.99999999999994</v>
      </c>
    </row>
    <row r="5531" spans="1:10" x14ac:dyDescent="0.25">
      <c r="A5531" t="s">
        <v>120</v>
      </c>
      <c r="B5531" t="s">
        <v>121</v>
      </c>
      <c r="C5531">
        <v>4</v>
      </c>
      <c r="D5531">
        <v>7</v>
      </c>
      <c r="E5531" t="s">
        <v>30</v>
      </c>
      <c r="F5531" s="1" t="s">
        <v>20</v>
      </c>
      <c r="G5531" t="str">
        <f>VLOOKUP(A5531,Total!$A$1:$J$47,8,0)</f>
        <v>Upper-100% Polyester  sock-100% polyurethane outsole-TPR</v>
      </c>
      <c r="H5531" s="6">
        <f>VLOOKUP(A5531,Total!$A$1:$J$47,9,0)</f>
        <v>35</v>
      </c>
      <c r="I5531" s="5">
        <f t="shared" si="172"/>
        <v>41.65</v>
      </c>
      <c r="J5531" s="5">
        <f t="shared" si="173"/>
        <v>166.6</v>
      </c>
    </row>
    <row r="5532" spans="1:10" x14ac:dyDescent="0.25">
      <c r="A5532" t="s">
        <v>120</v>
      </c>
      <c r="B5532" t="s">
        <v>121</v>
      </c>
      <c r="C5532">
        <v>4</v>
      </c>
      <c r="D5532">
        <v>7</v>
      </c>
      <c r="E5532" t="s">
        <v>30</v>
      </c>
      <c r="F5532" s="1" t="s">
        <v>147</v>
      </c>
      <c r="G5532" t="str">
        <f>VLOOKUP(A5532,Total!$A$1:$J$47,8,0)</f>
        <v>Upper-100% Polyester  sock-100% polyurethane outsole-TPR</v>
      </c>
      <c r="H5532" s="6">
        <f>VLOOKUP(A5532,Total!$A$1:$J$47,9,0)</f>
        <v>35</v>
      </c>
      <c r="I5532" s="5">
        <f t="shared" si="172"/>
        <v>41.65</v>
      </c>
      <c r="J5532" s="5">
        <f t="shared" si="173"/>
        <v>166.6</v>
      </c>
    </row>
    <row r="5533" spans="1:10" x14ac:dyDescent="0.25">
      <c r="A5533" t="s">
        <v>120</v>
      </c>
      <c r="B5533" t="s">
        <v>121</v>
      </c>
      <c r="C5533">
        <v>4</v>
      </c>
      <c r="D5533">
        <v>7</v>
      </c>
      <c r="E5533" t="s">
        <v>30</v>
      </c>
      <c r="F5533" s="1" t="s">
        <v>147</v>
      </c>
      <c r="G5533" t="str">
        <f>VLOOKUP(A5533,Total!$A$1:$J$47,8,0)</f>
        <v>Upper-100% Polyester  sock-100% polyurethane outsole-TPR</v>
      </c>
      <c r="H5533" s="6">
        <f>VLOOKUP(A5533,Total!$A$1:$J$47,9,0)</f>
        <v>35</v>
      </c>
      <c r="I5533" s="5">
        <f t="shared" si="172"/>
        <v>41.65</v>
      </c>
      <c r="J5533" s="5">
        <f t="shared" si="173"/>
        <v>166.6</v>
      </c>
    </row>
    <row r="5534" spans="1:10" x14ac:dyDescent="0.25">
      <c r="A5534" t="s">
        <v>120</v>
      </c>
      <c r="B5534" t="s">
        <v>121</v>
      </c>
      <c r="C5534">
        <v>3</v>
      </c>
      <c r="D5534">
        <v>7</v>
      </c>
      <c r="E5534" t="s">
        <v>30</v>
      </c>
      <c r="F5534" s="1" t="s">
        <v>148</v>
      </c>
      <c r="G5534" t="str">
        <f>VLOOKUP(A5534,Total!$A$1:$J$47,8,0)</f>
        <v>Upper-100% Polyester  sock-100% polyurethane outsole-TPR</v>
      </c>
      <c r="H5534" s="6">
        <f>VLOOKUP(A5534,Total!$A$1:$J$47,9,0)</f>
        <v>35</v>
      </c>
      <c r="I5534" s="5">
        <f t="shared" si="172"/>
        <v>41.65</v>
      </c>
      <c r="J5534" s="5">
        <f t="shared" si="173"/>
        <v>124.94999999999999</v>
      </c>
    </row>
    <row r="5535" spans="1:10" x14ac:dyDescent="0.25">
      <c r="A5535" t="s">
        <v>120</v>
      </c>
      <c r="B5535" t="s">
        <v>121</v>
      </c>
      <c r="C5535">
        <v>4</v>
      </c>
      <c r="D5535">
        <v>7</v>
      </c>
      <c r="E5535" t="s">
        <v>30</v>
      </c>
      <c r="F5535" s="1" t="s">
        <v>147</v>
      </c>
      <c r="G5535" t="str">
        <f>VLOOKUP(A5535,Total!$A$1:$J$47,8,0)</f>
        <v>Upper-100% Polyester  sock-100% polyurethane outsole-TPR</v>
      </c>
      <c r="H5535" s="6">
        <f>VLOOKUP(A5535,Total!$A$1:$J$47,9,0)</f>
        <v>35</v>
      </c>
      <c r="I5535" s="5">
        <f t="shared" si="172"/>
        <v>41.65</v>
      </c>
      <c r="J5535" s="5">
        <f t="shared" si="173"/>
        <v>166.6</v>
      </c>
    </row>
    <row r="5536" spans="1:10" x14ac:dyDescent="0.25">
      <c r="A5536" t="s">
        <v>117</v>
      </c>
      <c r="B5536" t="s">
        <v>118</v>
      </c>
      <c r="C5536">
        <v>6</v>
      </c>
      <c r="D5536">
        <v>7</v>
      </c>
      <c r="E5536" t="s">
        <v>30</v>
      </c>
      <c r="F5536" s="1" t="s">
        <v>14</v>
      </c>
      <c r="G5536" t="str">
        <f>VLOOKUP(A5536,Total!$A$1:$J$47,8,0)</f>
        <v>Upper: Textile 100 | Sole: Rubber 100</v>
      </c>
      <c r="H5536" s="6">
        <f>VLOOKUP(A5536,Total!$A$1:$J$47,9,0)</f>
        <v>60</v>
      </c>
      <c r="I5536" s="5">
        <f t="shared" si="172"/>
        <v>71.399999999999991</v>
      </c>
      <c r="J5536" s="5">
        <f t="shared" si="173"/>
        <v>428.4</v>
      </c>
    </row>
    <row r="5537" spans="1:10" x14ac:dyDescent="0.25">
      <c r="A5537" t="s">
        <v>117</v>
      </c>
      <c r="B5537" t="s">
        <v>118</v>
      </c>
      <c r="C5537">
        <v>6</v>
      </c>
      <c r="D5537">
        <v>7</v>
      </c>
      <c r="E5537" t="s">
        <v>30</v>
      </c>
      <c r="F5537" s="1" t="s">
        <v>20</v>
      </c>
      <c r="G5537" t="str">
        <f>VLOOKUP(A5537,Total!$A$1:$J$47,8,0)</f>
        <v>Upper: Textile 100 | Sole: Rubber 100</v>
      </c>
      <c r="H5537" s="6">
        <f>VLOOKUP(A5537,Total!$A$1:$J$47,9,0)</f>
        <v>60</v>
      </c>
      <c r="I5537" s="5">
        <f t="shared" si="172"/>
        <v>71.399999999999991</v>
      </c>
      <c r="J5537" s="5">
        <f t="shared" si="173"/>
        <v>428.4</v>
      </c>
    </row>
    <row r="5538" spans="1:10" x14ac:dyDescent="0.25">
      <c r="A5538" t="s">
        <v>126</v>
      </c>
      <c r="B5538" t="s">
        <v>127</v>
      </c>
      <c r="C5538">
        <v>5</v>
      </c>
      <c r="D5538">
        <v>7</v>
      </c>
      <c r="E5538" t="s">
        <v>30</v>
      </c>
      <c r="F5538" s="1" t="s">
        <v>22</v>
      </c>
      <c r="G5538" t="str">
        <f>VLOOKUP(A5538,Total!$A$1:$J$47,8,0)</f>
        <v>Upper: PU 100 | Sole: Rubber 100</v>
      </c>
      <c r="H5538" s="6">
        <f>VLOOKUP(A5538,Total!$A$1:$J$47,9,0)</f>
        <v>38</v>
      </c>
      <c r="I5538" s="5">
        <f t="shared" si="172"/>
        <v>45.22</v>
      </c>
      <c r="J5538" s="5">
        <f t="shared" si="173"/>
        <v>226.1</v>
      </c>
    </row>
    <row r="5539" spans="1:10" x14ac:dyDescent="0.25">
      <c r="A5539" t="s">
        <v>70</v>
      </c>
      <c r="B5539" t="s">
        <v>71</v>
      </c>
      <c r="C5539">
        <v>5</v>
      </c>
      <c r="D5539">
        <v>7</v>
      </c>
      <c r="E5539" t="s">
        <v>30</v>
      </c>
      <c r="F5539" s="1" t="s">
        <v>148</v>
      </c>
      <c r="G5539" t="str">
        <f>VLOOKUP(A5539,Total!$A$1:$J$47,8,0)</f>
        <v>Upper: Polyester 100 | Sole: Rubber 100</v>
      </c>
      <c r="H5539" s="6">
        <f>VLOOKUP(A5539,Total!$A$1:$J$47,9,0)</f>
        <v>60</v>
      </c>
      <c r="I5539" s="5">
        <f t="shared" si="172"/>
        <v>71.399999999999991</v>
      </c>
      <c r="J5539" s="5">
        <f t="shared" si="173"/>
        <v>356.99999999999994</v>
      </c>
    </row>
    <row r="5540" spans="1:10" x14ac:dyDescent="0.25">
      <c r="A5540" t="s">
        <v>138</v>
      </c>
      <c r="B5540" t="s">
        <v>139</v>
      </c>
      <c r="C5540">
        <v>5</v>
      </c>
      <c r="D5540">
        <v>7</v>
      </c>
      <c r="E5540" t="s">
        <v>30</v>
      </c>
      <c r="F5540" s="1" t="s">
        <v>148</v>
      </c>
      <c r="G5540" t="str">
        <f>VLOOKUP(A5540,Total!$A$1:$J$47,8,0)</f>
        <v>Upper: PU 100 | Sole: Plastic 100</v>
      </c>
      <c r="H5540" s="6">
        <f>VLOOKUP(A5540,Total!$A$1:$J$47,9,0)</f>
        <v>38</v>
      </c>
      <c r="I5540" s="5">
        <f t="shared" si="172"/>
        <v>45.22</v>
      </c>
      <c r="J5540" s="5">
        <f t="shared" si="173"/>
        <v>226.1</v>
      </c>
    </row>
    <row r="5541" spans="1:10" x14ac:dyDescent="0.25">
      <c r="A5541" t="s">
        <v>138</v>
      </c>
      <c r="B5541" t="s">
        <v>139</v>
      </c>
      <c r="C5541">
        <v>5</v>
      </c>
      <c r="D5541">
        <v>7</v>
      </c>
      <c r="E5541" t="s">
        <v>30</v>
      </c>
      <c r="F5541" s="1" t="s">
        <v>20</v>
      </c>
      <c r="G5541" t="str">
        <f>VLOOKUP(A5541,Total!$A$1:$J$47,8,0)</f>
        <v>Upper: PU 100 | Sole: Plastic 100</v>
      </c>
      <c r="H5541" s="6">
        <f>VLOOKUP(A5541,Total!$A$1:$J$47,9,0)</f>
        <v>38</v>
      </c>
      <c r="I5541" s="5">
        <f t="shared" si="172"/>
        <v>45.22</v>
      </c>
      <c r="J5541" s="5">
        <f t="shared" si="173"/>
        <v>226.1</v>
      </c>
    </row>
    <row r="5542" spans="1:10" x14ac:dyDescent="0.25">
      <c r="A5542" t="s">
        <v>126</v>
      </c>
      <c r="B5542" t="s">
        <v>127</v>
      </c>
      <c r="C5542">
        <v>5</v>
      </c>
      <c r="D5542">
        <v>7</v>
      </c>
      <c r="E5542" t="s">
        <v>30</v>
      </c>
      <c r="F5542" s="1" t="s">
        <v>147</v>
      </c>
      <c r="G5542" t="str">
        <f>VLOOKUP(A5542,Total!$A$1:$J$47,8,0)</f>
        <v>Upper: PU 100 | Sole: Rubber 100</v>
      </c>
      <c r="H5542" s="6">
        <f>VLOOKUP(A5542,Total!$A$1:$J$47,9,0)</f>
        <v>38</v>
      </c>
      <c r="I5542" s="5">
        <f t="shared" si="172"/>
        <v>45.22</v>
      </c>
      <c r="J5542" s="5">
        <f t="shared" si="173"/>
        <v>226.1</v>
      </c>
    </row>
    <row r="5543" spans="1:10" x14ac:dyDescent="0.25">
      <c r="A5543" t="s">
        <v>126</v>
      </c>
      <c r="B5543" t="s">
        <v>127</v>
      </c>
      <c r="C5543">
        <v>5</v>
      </c>
      <c r="D5543">
        <v>7</v>
      </c>
      <c r="E5543" t="s">
        <v>30</v>
      </c>
      <c r="F5543" s="1" t="s">
        <v>147</v>
      </c>
      <c r="G5543" t="str">
        <f>VLOOKUP(A5543,Total!$A$1:$J$47,8,0)</f>
        <v>Upper: PU 100 | Sole: Rubber 100</v>
      </c>
      <c r="H5543" s="6">
        <f>VLOOKUP(A5543,Total!$A$1:$J$47,9,0)</f>
        <v>38</v>
      </c>
      <c r="I5543" s="5">
        <f t="shared" si="172"/>
        <v>45.22</v>
      </c>
      <c r="J5543" s="5">
        <f t="shared" si="173"/>
        <v>226.1</v>
      </c>
    </row>
    <row r="5544" spans="1:10" x14ac:dyDescent="0.25">
      <c r="A5544" t="s">
        <v>138</v>
      </c>
      <c r="B5544" t="s">
        <v>139</v>
      </c>
      <c r="C5544">
        <v>5</v>
      </c>
      <c r="D5544">
        <v>7</v>
      </c>
      <c r="E5544" t="s">
        <v>30</v>
      </c>
      <c r="F5544" s="1" t="s">
        <v>147</v>
      </c>
      <c r="G5544" t="str">
        <f>VLOOKUP(A5544,Total!$A$1:$J$47,8,0)</f>
        <v>Upper: PU 100 | Sole: Plastic 100</v>
      </c>
      <c r="H5544" s="6">
        <f>VLOOKUP(A5544,Total!$A$1:$J$47,9,0)</f>
        <v>38</v>
      </c>
      <c r="I5544" s="5">
        <f t="shared" si="172"/>
        <v>45.22</v>
      </c>
      <c r="J5544" s="5">
        <f t="shared" si="173"/>
        <v>226.1</v>
      </c>
    </row>
    <row r="5545" spans="1:10" x14ac:dyDescent="0.25">
      <c r="A5545" t="s">
        <v>138</v>
      </c>
      <c r="B5545" t="s">
        <v>139</v>
      </c>
      <c r="C5545">
        <v>5</v>
      </c>
      <c r="D5545">
        <v>7</v>
      </c>
      <c r="E5545" t="s">
        <v>30</v>
      </c>
      <c r="F5545" s="1" t="s">
        <v>148</v>
      </c>
      <c r="G5545" t="str">
        <f>VLOOKUP(A5545,Total!$A$1:$J$47,8,0)</f>
        <v>Upper: PU 100 | Sole: Plastic 100</v>
      </c>
      <c r="H5545" s="6">
        <f>VLOOKUP(A5545,Total!$A$1:$J$47,9,0)</f>
        <v>38</v>
      </c>
      <c r="I5545" s="5">
        <f t="shared" si="172"/>
        <v>45.22</v>
      </c>
      <c r="J5545" s="5">
        <f t="shared" si="173"/>
        <v>226.1</v>
      </c>
    </row>
    <row r="5546" spans="1:10" x14ac:dyDescent="0.25">
      <c r="A5546" t="s">
        <v>94</v>
      </c>
      <c r="B5546" t="s">
        <v>95</v>
      </c>
      <c r="C5546">
        <v>4</v>
      </c>
      <c r="D5546">
        <v>7</v>
      </c>
      <c r="E5546" t="s">
        <v>30</v>
      </c>
      <c r="F5546" s="1" t="s">
        <v>31</v>
      </c>
      <c r="G5546" t="str">
        <f>VLOOKUP(A5546,Total!$A$1:$J$47,8,0)</f>
        <v>Upper: PU 100 | Sole: Rubber 100</v>
      </c>
      <c r="H5546" s="6">
        <f>VLOOKUP(A5546,Total!$A$1:$J$47,9,0)</f>
        <v>50</v>
      </c>
      <c r="I5546" s="5">
        <f t="shared" si="172"/>
        <v>59.5</v>
      </c>
      <c r="J5546" s="5">
        <f t="shared" si="173"/>
        <v>238</v>
      </c>
    </row>
    <row r="5547" spans="1:10" x14ac:dyDescent="0.25">
      <c r="A5547" t="s">
        <v>120</v>
      </c>
      <c r="B5547" t="s">
        <v>121</v>
      </c>
      <c r="C5547">
        <v>4</v>
      </c>
      <c r="D5547">
        <v>7</v>
      </c>
      <c r="E5547" t="s">
        <v>30</v>
      </c>
      <c r="F5547" s="1" t="s">
        <v>20</v>
      </c>
      <c r="G5547" t="str">
        <f>VLOOKUP(A5547,Total!$A$1:$J$47,8,0)</f>
        <v>Upper-100% Polyester  sock-100% polyurethane outsole-TPR</v>
      </c>
      <c r="H5547" s="6">
        <f>VLOOKUP(A5547,Total!$A$1:$J$47,9,0)</f>
        <v>35</v>
      </c>
      <c r="I5547" s="5">
        <f t="shared" si="172"/>
        <v>41.65</v>
      </c>
      <c r="J5547" s="5">
        <f t="shared" si="173"/>
        <v>166.6</v>
      </c>
    </row>
    <row r="5548" spans="1:10" x14ac:dyDescent="0.25">
      <c r="A5548" t="s">
        <v>138</v>
      </c>
      <c r="B5548" t="s">
        <v>139</v>
      </c>
      <c r="C5548">
        <v>5</v>
      </c>
      <c r="D5548">
        <v>7</v>
      </c>
      <c r="E5548" t="s">
        <v>30</v>
      </c>
      <c r="F5548" s="1" t="s">
        <v>147</v>
      </c>
      <c r="G5548" t="str">
        <f>VLOOKUP(A5548,Total!$A$1:$J$47,8,0)</f>
        <v>Upper: PU 100 | Sole: Plastic 100</v>
      </c>
      <c r="H5548" s="6">
        <f>VLOOKUP(A5548,Total!$A$1:$J$47,9,0)</f>
        <v>38</v>
      </c>
      <c r="I5548" s="5">
        <f t="shared" si="172"/>
        <v>45.22</v>
      </c>
      <c r="J5548" s="5">
        <f t="shared" si="173"/>
        <v>226.1</v>
      </c>
    </row>
    <row r="5549" spans="1:10" x14ac:dyDescent="0.25">
      <c r="A5549" t="s">
        <v>138</v>
      </c>
      <c r="B5549" t="s">
        <v>139</v>
      </c>
      <c r="C5549">
        <v>5</v>
      </c>
      <c r="D5549">
        <v>7</v>
      </c>
      <c r="E5549" t="s">
        <v>30</v>
      </c>
      <c r="F5549" s="1" t="s">
        <v>20</v>
      </c>
      <c r="G5549" t="str">
        <f>VLOOKUP(A5549,Total!$A$1:$J$47,8,0)</f>
        <v>Upper: PU 100 | Sole: Plastic 100</v>
      </c>
      <c r="H5549" s="6">
        <f>VLOOKUP(A5549,Total!$A$1:$J$47,9,0)</f>
        <v>38</v>
      </c>
      <c r="I5549" s="5">
        <f t="shared" si="172"/>
        <v>45.22</v>
      </c>
      <c r="J5549" s="5">
        <f t="shared" si="173"/>
        <v>226.1</v>
      </c>
    </row>
    <row r="5550" spans="1:10" x14ac:dyDescent="0.25">
      <c r="A5550" t="s">
        <v>138</v>
      </c>
      <c r="B5550" t="s">
        <v>139</v>
      </c>
      <c r="C5550">
        <v>5</v>
      </c>
      <c r="D5550">
        <v>7</v>
      </c>
      <c r="E5550" t="s">
        <v>30</v>
      </c>
      <c r="F5550" s="1" t="s">
        <v>147</v>
      </c>
      <c r="G5550" t="str">
        <f>VLOOKUP(A5550,Total!$A$1:$J$47,8,0)</f>
        <v>Upper: PU 100 | Sole: Plastic 100</v>
      </c>
      <c r="H5550" s="6">
        <f>VLOOKUP(A5550,Total!$A$1:$J$47,9,0)</f>
        <v>38</v>
      </c>
      <c r="I5550" s="5">
        <f t="shared" si="172"/>
        <v>45.22</v>
      </c>
      <c r="J5550" s="5">
        <f t="shared" si="173"/>
        <v>226.1</v>
      </c>
    </row>
    <row r="5551" spans="1:10" x14ac:dyDescent="0.25">
      <c r="A5551" t="s">
        <v>123</v>
      </c>
      <c r="B5551" t="s">
        <v>124</v>
      </c>
      <c r="C5551">
        <v>4</v>
      </c>
      <c r="D5551">
        <v>7</v>
      </c>
      <c r="E5551" t="s">
        <v>30</v>
      </c>
      <c r="F5551" s="1" t="s">
        <v>14</v>
      </c>
      <c r="G5551" t="str">
        <f>VLOOKUP(A5551,Total!$A$1:$J$47,8,0)</f>
        <v>Upper: Synthetic Materials Lining And Sock: Synthetic Materials Outer: Other Synthetic Materials</v>
      </c>
      <c r="H5551" s="6">
        <f>VLOOKUP(A5551,Total!$A$1:$J$47,9,0)</f>
        <v>35</v>
      </c>
      <c r="I5551" s="5">
        <f t="shared" si="172"/>
        <v>41.65</v>
      </c>
      <c r="J5551" s="5">
        <f t="shared" si="173"/>
        <v>166.6</v>
      </c>
    </row>
    <row r="5552" spans="1:10" x14ac:dyDescent="0.25">
      <c r="A5552" t="s">
        <v>63</v>
      </c>
      <c r="B5552" t="s">
        <v>64</v>
      </c>
      <c r="C5552">
        <v>4</v>
      </c>
      <c r="D5552">
        <v>8</v>
      </c>
      <c r="E5552" t="s">
        <v>30</v>
      </c>
      <c r="F5552" s="1" t="s">
        <v>147</v>
      </c>
      <c r="G5552" t="str">
        <f>VLOOKUP(A5552,Total!$A$1:$J$47,8,0)</f>
        <v>Upper: Synthetic Leather Materials Lining And Sock: Synthetic Materials Outer: Other Synthetic Mater</v>
      </c>
      <c r="H5552" s="6">
        <f>VLOOKUP(A5552,Total!$A$1:$J$47,9,0)</f>
        <v>55</v>
      </c>
      <c r="I5552" s="5">
        <f t="shared" si="172"/>
        <v>65.45</v>
      </c>
      <c r="J5552" s="5">
        <f t="shared" si="173"/>
        <v>261.8</v>
      </c>
    </row>
    <row r="5553" spans="1:10" x14ac:dyDescent="0.25">
      <c r="A5553" t="s">
        <v>63</v>
      </c>
      <c r="B5553" t="s">
        <v>64</v>
      </c>
      <c r="C5553">
        <v>4</v>
      </c>
      <c r="D5553">
        <v>8</v>
      </c>
      <c r="E5553" t="s">
        <v>30</v>
      </c>
      <c r="F5553" s="1" t="s">
        <v>148</v>
      </c>
      <c r="G5553" t="str">
        <f>VLOOKUP(A5553,Total!$A$1:$J$47,8,0)</f>
        <v>Upper: Synthetic Leather Materials Lining And Sock: Synthetic Materials Outer: Other Synthetic Mater</v>
      </c>
      <c r="H5553" s="6">
        <f>VLOOKUP(A5553,Total!$A$1:$J$47,9,0)</f>
        <v>55</v>
      </c>
      <c r="I5553" s="5">
        <f t="shared" si="172"/>
        <v>65.45</v>
      </c>
      <c r="J5553" s="5">
        <f t="shared" si="173"/>
        <v>261.8</v>
      </c>
    </row>
    <row r="5554" spans="1:10" x14ac:dyDescent="0.25">
      <c r="A5554" t="s">
        <v>63</v>
      </c>
      <c r="B5554" t="s">
        <v>64</v>
      </c>
      <c r="C5554">
        <v>4</v>
      </c>
      <c r="D5554">
        <v>8</v>
      </c>
      <c r="E5554" t="s">
        <v>30</v>
      </c>
      <c r="F5554" s="1" t="s">
        <v>20</v>
      </c>
      <c r="G5554" t="str">
        <f>VLOOKUP(A5554,Total!$A$1:$J$47,8,0)</f>
        <v>Upper: Synthetic Leather Materials Lining And Sock: Synthetic Materials Outer: Other Synthetic Mater</v>
      </c>
      <c r="H5554" s="6">
        <f>VLOOKUP(A5554,Total!$A$1:$J$47,9,0)</f>
        <v>55</v>
      </c>
      <c r="I5554" s="5">
        <f t="shared" si="172"/>
        <v>65.45</v>
      </c>
      <c r="J5554" s="5">
        <f t="shared" si="173"/>
        <v>261.8</v>
      </c>
    </row>
    <row r="5555" spans="1:10" x14ac:dyDescent="0.25">
      <c r="A5555" t="s">
        <v>70</v>
      </c>
      <c r="B5555" t="s">
        <v>71</v>
      </c>
      <c r="C5555">
        <v>5</v>
      </c>
      <c r="D5555">
        <v>8</v>
      </c>
      <c r="E5555" t="s">
        <v>30</v>
      </c>
      <c r="F5555" s="1" t="s">
        <v>14</v>
      </c>
      <c r="G5555" t="str">
        <f>VLOOKUP(A5555,Total!$A$1:$J$47,8,0)</f>
        <v>Upper: Polyester 100 | Sole: Rubber 100</v>
      </c>
      <c r="H5555" s="6">
        <f>VLOOKUP(A5555,Total!$A$1:$J$47,9,0)</f>
        <v>60</v>
      </c>
      <c r="I5555" s="5">
        <f t="shared" si="172"/>
        <v>71.399999999999991</v>
      </c>
      <c r="J5555" s="5">
        <f t="shared" si="173"/>
        <v>356.99999999999994</v>
      </c>
    </row>
    <row r="5556" spans="1:10" x14ac:dyDescent="0.25">
      <c r="A5556" t="s">
        <v>70</v>
      </c>
      <c r="B5556" t="s">
        <v>71</v>
      </c>
      <c r="C5556">
        <v>5</v>
      </c>
      <c r="D5556">
        <v>8</v>
      </c>
      <c r="E5556" t="s">
        <v>30</v>
      </c>
      <c r="F5556" s="1" t="s">
        <v>31</v>
      </c>
      <c r="G5556" t="str">
        <f>VLOOKUP(A5556,Total!$A$1:$J$47,8,0)</f>
        <v>Upper: Polyester 100 | Sole: Rubber 100</v>
      </c>
      <c r="H5556" s="6">
        <f>VLOOKUP(A5556,Total!$A$1:$J$47,9,0)</f>
        <v>60</v>
      </c>
      <c r="I5556" s="5">
        <f t="shared" si="172"/>
        <v>71.399999999999991</v>
      </c>
      <c r="J5556" s="5">
        <f t="shared" si="173"/>
        <v>356.99999999999994</v>
      </c>
    </row>
    <row r="5557" spans="1:10" x14ac:dyDescent="0.25">
      <c r="A5557" t="s">
        <v>70</v>
      </c>
      <c r="B5557" t="s">
        <v>71</v>
      </c>
      <c r="C5557">
        <v>5</v>
      </c>
      <c r="D5557">
        <v>8</v>
      </c>
      <c r="E5557" t="s">
        <v>30</v>
      </c>
      <c r="F5557" s="1" t="s">
        <v>20</v>
      </c>
      <c r="G5557" t="str">
        <f>VLOOKUP(A5557,Total!$A$1:$J$47,8,0)</f>
        <v>Upper: Polyester 100 | Sole: Rubber 100</v>
      </c>
      <c r="H5557" s="6">
        <f>VLOOKUP(A5557,Total!$A$1:$J$47,9,0)</f>
        <v>60</v>
      </c>
      <c r="I5557" s="5">
        <f t="shared" si="172"/>
        <v>71.399999999999991</v>
      </c>
      <c r="J5557" s="5">
        <f t="shared" si="173"/>
        <v>356.99999999999994</v>
      </c>
    </row>
    <row r="5558" spans="1:10" x14ac:dyDescent="0.25">
      <c r="A5558" t="s">
        <v>70</v>
      </c>
      <c r="B5558" t="s">
        <v>71</v>
      </c>
      <c r="C5558">
        <v>5</v>
      </c>
      <c r="D5558">
        <v>8</v>
      </c>
      <c r="E5558" t="s">
        <v>30</v>
      </c>
      <c r="F5558" s="1" t="s">
        <v>148</v>
      </c>
      <c r="G5558" t="str">
        <f>VLOOKUP(A5558,Total!$A$1:$J$47,8,0)</f>
        <v>Upper: Polyester 100 | Sole: Rubber 100</v>
      </c>
      <c r="H5558" s="6">
        <f>VLOOKUP(A5558,Total!$A$1:$J$47,9,0)</f>
        <v>60</v>
      </c>
      <c r="I5558" s="5">
        <f t="shared" si="172"/>
        <v>71.399999999999991</v>
      </c>
      <c r="J5558" s="5">
        <f t="shared" si="173"/>
        <v>356.99999999999994</v>
      </c>
    </row>
    <row r="5559" spans="1:10" x14ac:dyDescent="0.25">
      <c r="A5559" t="s">
        <v>70</v>
      </c>
      <c r="B5559" t="s">
        <v>71</v>
      </c>
      <c r="C5559">
        <v>5</v>
      </c>
      <c r="D5559">
        <v>8</v>
      </c>
      <c r="E5559" t="s">
        <v>30</v>
      </c>
      <c r="F5559" s="1" t="s">
        <v>22</v>
      </c>
      <c r="G5559" t="str">
        <f>VLOOKUP(A5559,Total!$A$1:$J$47,8,0)</f>
        <v>Upper: Polyester 100 | Sole: Rubber 100</v>
      </c>
      <c r="H5559" s="6">
        <f>VLOOKUP(A5559,Total!$A$1:$J$47,9,0)</f>
        <v>60</v>
      </c>
      <c r="I5559" s="5">
        <f t="shared" si="172"/>
        <v>71.399999999999991</v>
      </c>
      <c r="J5559" s="5">
        <f t="shared" si="173"/>
        <v>356.99999999999994</v>
      </c>
    </row>
    <row r="5560" spans="1:10" x14ac:dyDescent="0.25">
      <c r="A5560" t="s">
        <v>70</v>
      </c>
      <c r="B5560" t="s">
        <v>71</v>
      </c>
      <c r="C5560">
        <v>5</v>
      </c>
      <c r="D5560">
        <v>8</v>
      </c>
      <c r="E5560" t="s">
        <v>30</v>
      </c>
      <c r="F5560" s="1" t="s">
        <v>147</v>
      </c>
      <c r="G5560" t="str">
        <f>VLOOKUP(A5560,Total!$A$1:$J$47,8,0)</f>
        <v>Upper: Polyester 100 | Sole: Rubber 100</v>
      </c>
      <c r="H5560" s="6">
        <f>VLOOKUP(A5560,Total!$A$1:$J$47,9,0)</f>
        <v>60</v>
      </c>
      <c r="I5560" s="5">
        <f t="shared" si="172"/>
        <v>71.399999999999991</v>
      </c>
      <c r="J5560" s="5">
        <f t="shared" si="173"/>
        <v>356.99999999999994</v>
      </c>
    </row>
    <row r="5561" spans="1:10" x14ac:dyDescent="0.25">
      <c r="A5561" t="s">
        <v>70</v>
      </c>
      <c r="B5561" t="s">
        <v>71</v>
      </c>
      <c r="C5561">
        <v>5</v>
      </c>
      <c r="D5561">
        <v>8</v>
      </c>
      <c r="E5561" t="s">
        <v>30</v>
      </c>
      <c r="F5561" s="1" t="s">
        <v>20</v>
      </c>
      <c r="G5561" t="str">
        <f>VLOOKUP(A5561,Total!$A$1:$J$47,8,0)</f>
        <v>Upper: Polyester 100 | Sole: Rubber 100</v>
      </c>
      <c r="H5561" s="6">
        <f>VLOOKUP(A5561,Total!$A$1:$J$47,9,0)</f>
        <v>60</v>
      </c>
      <c r="I5561" s="5">
        <f t="shared" si="172"/>
        <v>71.399999999999991</v>
      </c>
      <c r="J5561" s="5">
        <f t="shared" si="173"/>
        <v>356.99999999999994</v>
      </c>
    </row>
    <row r="5562" spans="1:10" x14ac:dyDescent="0.25">
      <c r="A5562" t="s">
        <v>70</v>
      </c>
      <c r="B5562" t="s">
        <v>71</v>
      </c>
      <c r="C5562">
        <v>5</v>
      </c>
      <c r="D5562">
        <v>8</v>
      </c>
      <c r="E5562" t="s">
        <v>30</v>
      </c>
      <c r="F5562" s="1" t="s">
        <v>14</v>
      </c>
      <c r="G5562" t="str">
        <f>VLOOKUP(A5562,Total!$A$1:$J$47,8,0)</f>
        <v>Upper: Polyester 100 | Sole: Rubber 100</v>
      </c>
      <c r="H5562" s="6">
        <f>VLOOKUP(A5562,Total!$A$1:$J$47,9,0)</f>
        <v>60</v>
      </c>
      <c r="I5562" s="5">
        <f t="shared" si="172"/>
        <v>71.399999999999991</v>
      </c>
      <c r="J5562" s="5">
        <f t="shared" si="173"/>
        <v>356.99999999999994</v>
      </c>
    </row>
    <row r="5563" spans="1:10" x14ac:dyDescent="0.25">
      <c r="A5563" t="s">
        <v>70</v>
      </c>
      <c r="B5563" t="s">
        <v>71</v>
      </c>
      <c r="C5563">
        <v>5</v>
      </c>
      <c r="D5563">
        <v>8</v>
      </c>
      <c r="E5563" t="s">
        <v>30</v>
      </c>
      <c r="F5563" s="1" t="s">
        <v>147</v>
      </c>
      <c r="G5563" t="str">
        <f>VLOOKUP(A5563,Total!$A$1:$J$47,8,0)</f>
        <v>Upper: Polyester 100 | Sole: Rubber 100</v>
      </c>
      <c r="H5563" s="6">
        <f>VLOOKUP(A5563,Total!$A$1:$J$47,9,0)</f>
        <v>60</v>
      </c>
      <c r="I5563" s="5">
        <f t="shared" si="172"/>
        <v>71.399999999999991</v>
      </c>
      <c r="J5563" s="5">
        <f t="shared" si="173"/>
        <v>356.99999999999994</v>
      </c>
    </row>
    <row r="5564" spans="1:10" x14ac:dyDescent="0.25">
      <c r="A5564" t="s">
        <v>117</v>
      </c>
      <c r="B5564" t="s">
        <v>118</v>
      </c>
      <c r="C5564">
        <v>6</v>
      </c>
      <c r="D5564">
        <v>8</v>
      </c>
      <c r="E5564" t="s">
        <v>30</v>
      </c>
      <c r="F5564" s="1" t="s">
        <v>20</v>
      </c>
      <c r="G5564" t="str">
        <f>VLOOKUP(A5564,Total!$A$1:$J$47,8,0)</f>
        <v>Upper: Textile 100 | Sole: Rubber 100</v>
      </c>
      <c r="H5564" s="6">
        <f>VLOOKUP(A5564,Total!$A$1:$J$47,9,0)</f>
        <v>60</v>
      </c>
      <c r="I5564" s="5">
        <f t="shared" si="172"/>
        <v>71.399999999999991</v>
      </c>
      <c r="J5564" s="5">
        <f t="shared" si="173"/>
        <v>428.4</v>
      </c>
    </row>
    <row r="5565" spans="1:10" x14ac:dyDescent="0.25">
      <c r="A5565" t="s">
        <v>117</v>
      </c>
      <c r="B5565" t="s">
        <v>118</v>
      </c>
      <c r="C5565">
        <v>6</v>
      </c>
      <c r="D5565">
        <v>8</v>
      </c>
      <c r="E5565" t="s">
        <v>30</v>
      </c>
      <c r="F5565" s="1" t="s">
        <v>147</v>
      </c>
      <c r="G5565" t="str">
        <f>VLOOKUP(A5565,Total!$A$1:$J$47,8,0)</f>
        <v>Upper: Textile 100 | Sole: Rubber 100</v>
      </c>
      <c r="H5565" s="6">
        <f>VLOOKUP(A5565,Total!$A$1:$J$47,9,0)</f>
        <v>60</v>
      </c>
      <c r="I5565" s="5">
        <f t="shared" si="172"/>
        <v>71.399999999999991</v>
      </c>
      <c r="J5565" s="5">
        <f t="shared" si="173"/>
        <v>428.4</v>
      </c>
    </row>
    <row r="5566" spans="1:10" x14ac:dyDescent="0.25">
      <c r="A5566" t="s">
        <v>117</v>
      </c>
      <c r="B5566" t="s">
        <v>118</v>
      </c>
      <c r="C5566">
        <v>6</v>
      </c>
      <c r="D5566">
        <v>8</v>
      </c>
      <c r="E5566" t="s">
        <v>30</v>
      </c>
      <c r="F5566" s="1" t="s">
        <v>20</v>
      </c>
      <c r="G5566" t="str">
        <f>VLOOKUP(A5566,Total!$A$1:$J$47,8,0)</f>
        <v>Upper: Textile 100 | Sole: Rubber 100</v>
      </c>
      <c r="H5566" s="6">
        <f>VLOOKUP(A5566,Total!$A$1:$J$47,9,0)</f>
        <v>60</v>
      </c>
      <c r="I5566" s="5">
        <f t="shared" si="172"/>
        <v>71.399999999999991</v>
      </c>
      <c r="J5566" s="5">
        <f t="shared" si="173"/>
        <v>428.4</v>
      </c>
    </row>
    <row r="5567" spans="1:10" x14ac:dyDescent="0.25">
      <c r="A5567" t="s">
        <v>117</v>
      </c>
      <c r="B5567" t="s">
        <v>118</v>
      </c>
      <c r="C5567">
        <v>6</v>
      </c>
      <c r="D5567">
        <v>8</v>
      </c>
      <c r="E5567" t="s">
        <v>30</v>
      </c>
      <c r="F5567" s="1" t="s">
        <v>14</v>
      </c>
      <c r="G5567" t="str">
        <f>VLOOKUP(A5567,Total!$A$1:$J$47,8,0)</f>
        <v>Upper: Textile 100 | Sole: Rubber 100</v>
      </c>
      <c r="H5567" s="6">
        <f>VLOOKUP(A5567,Total!$A$1:$J$47,9,0)</f>
        <v>60</v>
      </c>
      <c r="I5567" s="5">
        <f t="shared" si="172"/>
        <v>71.399999999999991</v>
      </c>
      <c r="J5567" s="5">
        <f t="shared" si="173"/>
        <v>428.4</v>
      </c>
    </row>
    <row r="5568" spans="1:10" x14ac:dyDescent="0.25">
      <c r="A5568" t="s">
        <v>117</v>
      </c>
      <c r="B5568" t="s">
        <v>118</v>
      </c>
      <c r="C5568">
        <v>6</v>
      </c>
      <c r="D5568">
        <v>8</v>
      </c>
      <c r="E5568" t="s">
        <v>30</v>
      </c>
      <c r="F5568" s="1" t="s">
        <v>20</v>
      </c>
      <c r="G5568" t="str">
        <f>VLOOKUP(A5568,Total!$A$1:$J$47,8,0)</f>
        <v>Upper: Textile 100 | Sole: Rubber 100</v>
      </c>
      <c r="H5568" s="6">
        <f>VLOOKUP(A5568,Total!$A$1:$J$47,9,0)</f>
        <v>60</v>
      </c>
      <c r="I5568" s="5">
        <f t="shared" si="172"/>
        <v>71.399999999999991</v>
      </c>
      <c r="J5568" s="5">
        <f t="shared" si="173"/>
        <v>428.4</v>
      </c>
    </row>
    <row r="5569" spans="1:10" x14ac:dyDescent="0.25">
      <c r="A5569" t="s">
        <v>117</v>
      </c>
      <c r="B5569" t="s">
        <v>118</v>
      </c>
      <c r="C5569">
        <v>6</v>
      </c>
      <c r="D5569">
        <v>8</v>
      </c>
      <c r="E5569" t="s">
        <v>30</v>
      </c>
      <c r="F5569" s="1" t="s">
        <v>147</v>
      </c>
      <c r="G5569" t="str">
        <f>VLOOKUP(A5569,Total!$A$1:$J$47,8,0)</f>
        <v>Upper: Textile 100 | Sole: Rubber 100</v>
      </c>
      <c r="H5569" s="6">
        <f>VLOOKUP(A5569,Total!$A$1:$J$47,9,0)</f>
        <v>60</v>
      </c>
      <c r="I5569" s="5">
        <f t="shared" si="172"/>
        <v>71.399999999999991</v>
      </c>
      <c r="J5569" s="5">
        <f t="shared" si="173"/>
        <v>428.4</v>
      </c>
    </row>
    <row r="5570" spans="1:10" x14ac:dyDescent="0.25">
      <c r="A5570" t="s">
        <v>117</v>
      </c>
      <c r="B5570" t="s">
        <v>118</v>
      </c>
      <c r="C5570">
        <v>6</v>
      </c>
      <c r="D5570">
        <v>8</v>
      </c>
      <c r="E5570" t="s">
        <v>30</v>
      </c>
      <c r="F5570" s="1" t="s">
        <v>22</v>
      </c>
      <c r="G5570" t="str">
        <f>VLOOKUP(A5570,Total!$A$1:$J$47,8,0)</f>
        <v>Upper: Textile 100 | Sole: Rubber 100</v>
      </c>
      <c r="H5570" s="6">
        <f>VLOOKUP(A5570,Total!$A$1:$J$47,9,0)</f>
        <v>60</v>
      </c>
      <c r="I5570" s="5">
        <f t="shared" si="172"/>
        <v>71.399999999999991</v>
      </c>
      <c r="J5570" s="5">
        <f t="shared" si="173"/>
        <v>428.4</v>
      </c>
    </row>
    <row r="5571" spans="1:10" x14ac:dyDescent="0.25">
      <c r="A5571" t="s">
        <v>117</v>
      </c>
      <c r="B5571" t="s">
        <v>118</v>
      </c>
      <c r="C5571">
        <v>6</v>
      </c>
      <c r="D5571">
        <v>8</v>
      </c>
      <c r="E5571" t="s">
        <v>30</v>
      </c>
      <c r="F5571" s="1" t="s">
        <v>14</v>
      </c>
      <c r="G5571" t="str">
        <f>VLOOKUP(A5571,Total!$A$1:$J$47,8,0)</f>
        <v>Upper: Textile 100 | Sole: Rubber 100</v>
      </c>
      <c r="H5571" s="6">
        <f>VLOOKUP(A5571,Total!$A$1:$J$47,9,0)</f>
        <v>60</v>
      </c>
      <c r="I5571" s="5">
        <f t="shared" ref="I5571:I5634" si="174">H5571*1.19</f>
        <v>71.399999999999991</v>
      </c>
      <c r="J5571" s="5">
        <f t="shared" ref="J5571:J5634" si="175">I5571*C5571</f>
        <v>428.4</v>
      </c>
    </row>
    <row r="5572" spans="1:10" x14ac:dyDescent="0.25">
      <c r="A5572" t="s">
        <v>117</v>
      </c>
      <c r="B5572" t="s">
        <v>118</v>
      </c>
      <c r="C5572">
        <v>6</v>
      </c>
      <c r="D5572">
        <v>8</v>
      </c>
      <c r="E5572" t="s">
        <v>30</v>
      </c>
      <c r="F5572" s="1" t="s">
        <v>148</v>
      </c>
      <c r="G5572" t="str">
        <f>VLOOKUP(A5572,Total!$A$1:$J$47,8,0)</f>
        <v>Upper: Textile 100 | Sole: Rubber 100</v>
      </c>
      <c r="H5572" s="6">
        <f>VLOOKUP(A5572,Total!$A$1:$J$47,9,0)</f>
        <v>60</v>
      </c>
      <c r="I5572" s="5">
        <f t="shared" si="174"/>
        <v>71.399999999999991</v>
      </c>
      <c r="J5572" s="5">
        <f t="shared" si="175"/>
        <v>428.4</v>
      </c>
    </row>
    <row r="5573" spans="1:10" x14ac:dyDescent="0.25">
      <c r="A5573" t="s">
        <v>117</v>
      </c>
      <c r="B5573" t="s">
        <v>118</v>
      </c>
      <c r="C5573">
        <v>6</v>
      </c>
      <c r="D5573">
        <v>8</v>
      </c>
      <c r="E5573" t="s">
        <v>30</v>
      </c>
      <c r="F5573" s="1" t="s">
        <v>147</v>
      </c>
      <c r="G5573" t="str">
        <f>VLOOKUP(A5573,Total!$A$1:$J$47,8,0)</f>
        <v>Upper: Textile 100 | Sole: Rubber 100</v>
      </c>
      <c r="H5573" s="6">
        <f>VLOOKUP(A5573,Total!$A$1:$J$47,9,0)</f>
        <v>60</v>
      </c>
      <c r="I5573" s="5">
        <f t="shared" si="174"/>
        <v>71.399999999999991</v>
      </c>
      <c r="J5573" s="5">
        <f t="shared" si="175"/>
        <v>428.4</v>
      </c>
    </row>
    <row r="5574" spans="1:10" x14ac:dyDescent="0.25">
      <c r="A5574" t="s">
        <v>117</v>
      </c>
      <c r="B5574" t="s">
        <v>118</v>
      </c>
      <c r="C5574">
        <v>6</v>
      </c>
      <c r="D5574">
        <v>8</v>
      </c>
      <c r="E5574" t="s">
        <v>30</v>
      </c>
      <c r="F5574" s="1" t="s">
        <v>148</v>
      </c>
      <c r="G5574" t="str">
        <f>VLOOKUP(A5574,Total!$A$1:$J$47,8,0)</f>
        <v>Upper: Textile 100 | Sole: Rubber 100</v>
      </c>
      <c r="H5574" s="6">
        <f>VLOOKUP(A5574,Total!$A$1:$J$47,9,0)</f>
        <v>60</v>
      </c>
      <c r="I5574" s="5">
        <f t="shared" si="174"/>
        <v>71.399999999999991</v>
      </c>
      <c r="J5574" s="5">
        <f t="shared" si="175"/>
        <v>428.4</v>
      </c>
    </row>
    <row r="5575" spans="1:10" x14ac:dyDescent="0.25">
      <c r="A5575" t="s">
        <v>117</v>
      </c>
      <c r="B5575" t="s">
        <v>118</v>
      </c>
      <c r="C5575">
        <v>6</v>
      </c>
      <c r="D5575">
        <v>8</v>
      </c>
      <c r="E5575" t="s">
        <v>30</v>
      </c>
      <c r="F5575" s="1" t="s">
        <v>31</v>
      </c>
      <c r="G5575" t="str">
        <f>VLOOKUP(A5575,Total!$A$1:$J$47,8,0)</f>
        <v>Upper: Textile 100 | Sole: Rubber 100</v>
      </c>
      <c r="H5575" s="6">
        <f>VLOOKUP(A5575,Total!$A$1:$J$47,9,0)</f>
        <v>60</v>
      </c>
      <c r="I5575" s="5">
        <f t="shared" si="174"/>
        <v>71.399999999999991</v>
      </c>
      <c r="J5575" s="5">
        <f t="shared" si="175"/>
        <v>428.4</v>
      </c>
    </row>
    <row r="5576" spans="1:10" x14ac:dyDescent="0.25">
      <c r="A5576" t="s">
        <v>117</v>
      </c>
      <c r="B5576" t="s">
        <v>118</v>
      </c>
      <c r="C5576">
        <v>6</v>
      </c>
      <c r="D5576">
        <v>9</v>
      </c>
      <c r="E5576" t="s">
        <v>30</v>
      </c>
      <c r="F5576" s="1" t="s">
        <v>147</v>
      </c>
      <c r="G5576" t="str">
        <f>VLOOKUP(A5576,Total!$A$1:$J$47,8,0)</f>
        <v>Upper: Textile 100 | Sole: Rubber 100</v>
      </c>
      <c r="H5576" s="6">
        <f>VLOOKUP(A5576,Total!$A$1:$J$47,9,0)</f>
        <v>60</v>
      </c>
      <c r="I5576" s="5">
        <f t="shared" si="174"/>
        <v>71.399999999999991</v>
      </c>
      <c r="J5576" s="5">
        <f t="shared" si="175"/>
        <v>428.4</v>
      </c>
    </row>
    <row r="5577" spans="1:10" x14ac:dyDescent="0.25">
      <c r="A5577" t="s">
        <v>94</v>
      </c>
      <c r="B5577" t="s">
        <v>95</v>
      </c>
      <c r="C5577">
        <v>8</v>
      </c>
      <c r="D5577">
        <v>9</v>
      </c>
      <c r="E5577" t="s">
        <v>30</v>
      </c>
      <c r="F5577" s="1" t="s">
        <v>147</v>
      </c>
      <c r="G5577" t="str">
        <f>VLOOKUP(A5577,Total!$A$1:$J$47,8,0)</f>
        <v>Upper: PU 100 | Sole: Rubber 100</v>
      </c>
      <c r="H5577" s="6">
        <f>VLOOKUP(A5577,Total!$A$1:$J$47,9,0)</f>
        <v>50</v>
      </c>
      <c r="I5577" s="5">
        <f t="shared" si="174"/>
        <v>59.5</v>
      </c>
      <c r="J5577" s="5">
        <f t="shared" si="175"/>
        <v>476</v>
      </c>
    </row>
    <row r="5578" spans="1:10" x14ac:dyDescent="0.25">
      <c r="A5578" t="s">
        <v>117</v>
      </c>
      <c r="B5578" t="s">
        <v>118</v>
      </c>
      <c r="C5578">
        <v>6</v>
      </c>
      <c r="D5578">
        <v>9</v>
      </c>
      <c r="E5578" t="s">
        <v>30</v>
      </c>
      <c r="F5578" s="1" t="s">
        <v>20</v>
      </c>
      <c r="G5578" t="str">
        <f>VLOOKUP(A5578,Total!$A$1:$J$47,8,0)</f>
        <v>Upper: Textile 100 | Sole: Rubber 100</v>
      </c>
      <c r="H5578" s="6">
        <f>VLOOKUP(A5578,Total!$A$1:$J$47,9,0)</f>
        <v>60</v>
      </c>
      <c r="I5578" s="5">
        <f t="shared" si="174"/>
        <v>71.399999999999991</v>
      </c>
      <c r="J5578" s="5">
        <f t="shared" si="175"/>
        <v>428.4</v>
      </c>
    </row>
    <row r="5579" spans="1:10" x14ac:dyDescent="0.25">
      <c r="A5579" t="s">
        <v>117</v>
      </c>
      <c r="B5579" t="s">
        <v>118</v>
      </c>
      <c r="C5579">
        <v>6</v>
      </c>
      <c r="D5579">
        <v>9</v>
      </c>
      <c r="E5579" t="s">
        <v>30</v>
      </c>
      <c r="F5579" s="1" t="s">
        <v>148</v>
      </c>
      <c r="G5579" t="str">
        <f>VLOOKUP(A5579,Total!$A$1:$J$47,8,0)</f>
        <v>Upper: Textile 100 | Sole: Rubber 100</v>
      </c>
      <c r="H5579" s="6">
        <f>VLOOKUP(A5579,Total!$A$1:$J$47,9,0)</f>
        <v>60</v>
      </c>
      <c r="I5579" s="5">
        <f t="shared" si="174"/>
        <v>71.399999999999991</v>
      </c>
      <c r="J5579" s="5">
        <f t="shared" si="175"/>
        <v>428.4</v>
      </c>
    </row>
    <row r="5580" spans="1:10" x14ac:dyDescent="0.25">
      <c r="A5580" t="s">
        <v>117</v>
      </c>
      <c r="B5580" t="s">
        <v>118</v>
      </c>
      <c r="C5580">
        <v>6</v>
      </c>
      <c r="D5580">
        <v>9</v>
      </c>
      <c r="E5580" t="s">
        <v>30</v>
      </c>
      <c r="F5580" s="1" t="s">
        <v>20</v>
      </c>
      <c r="G5580" t="str">
        <f>VLOOKUP(A5580,Total!$A$1:$J$47,8,0)</f>
        <v>Upper: Textile 100 | Sole: Rubber 100</v>
      </c>
      <c r="H5580" s="6">
        <f>VLOOKUP(A5580,Total!$A$1:$J$47,9,0)</f>
        <v>60</v>
      </c>
      <c r="I5580" s="5">
        <f t="shared" si="174"/>
        <v>71.399999999999991</v>
      </c>
      <c r="J5580" s="5">
        <f t="shared" si="175"/>
        <v>428.4</v>
      </c>
    </row>
    <row r="5581" spans="1:10" x14ac:dyDescent="0.25">
      <c r="A5581" t="s">
        <v>70</v>
      </c>
      <c r="B5581" t="s">
        <v>71</v>
      </c>
      <c r="C5581">
        <v>5</v>
      </c>
      <c r="D5581">
        <v>9</v>
      </c>
      <c r="E5581" t="s">
        <v>30</v>
      </c>
      <c r="F5581" s="1" t="s">
        <v>148</v>
      </c>
      <c r="G5581" t="str">
        <f>VLOOKUP(A5581,Total!$A$1:$J$47,8,0)</f>
        <v>Upper: Polyester 100 | Sole: Rubber 100</v>
      </c>
      <c r="H5581" s="6">
        <f>VLOOKUP(A5581,Total!$A$1:$J$47,9,0)</f>
        <v>60</v>
      </c>
      <c r="I5581" s="5">
        <f t="shared" si="174"/>
        <v>71.399999999999991</v>
      </c>
      <c r="J5581" s="5">
        <f t="shared" si="175"/>
        <v>356.99999999999994</v>
      </c>
    </row>
    <row r="5582" spans="1:10" x14ac:dyDescent="0.25">
      <c r="A5582" t="s">
        <v>117</v>
      </c>
      <c r="B5582" t="s">
        <v>118</v>
      </c>
      <c r="C5582">
        <v>6</v>
      </c>
      <c r="D5582">
        <v>9</v>
      </c>
      <c r="E5582" t="s">
        <v>30</v>
      </c>
      <c r="F5582" s="1" t="s">
        <v>147</v>
      </c>
      <c r="G5582" t="str">
        <f>VLOOKUP(A5582,Total!$A$1:$J$47,8,0)</f>
        <v>Upper: Textile 100 | Sole: Rubber 100</v>
      </c>
      <c r="H5582" s="6">
        <f>VLOOKUP(A5582,Total!$A$1:$J$47,9,0)</f>
        <v>60</v>
      </c>
      <c r="I5582" s="5">
        <f t="shared" si="174"/>
        <v>71.399999999999991</v>
      </c>
      <c r="J5582" s="5">
        <f t="shared" si="175"/>
        <v>428.4</v>
      </c>
    </row>
    <row r="5583" spans="1:10" x14ac:dyDescent="0.25">
      <c r="A5583" t="s">
        <v>117</v>
      </c>
      <c r="B5583" t="s">
        <v>118</v>
      </c>
      <c r="C5583">
        <v>6</v>
      </c>
      <c r="D5583">
        <v>9</v>
      </c>
      <c r="E5583" t="s">
        <v>30</v>
      </c>
      <c r="F5583" s="1" t="s">
        <v>148</v>
      </c>
      <c r="G5583" t="str">
        <f>VLOOKUP(A5583,Total!$A$1:$J$47,8,0)</f>
        <v>Upper: Textile 100 | Sole: Rubber 100</v>
      </c>
      <c r="H5583" s="6">
        <f>VLOOKUP(A5583,Total!$A$1:$J$47,9,0)</f>
        <v>60</v>
      </c>
      <c r="I5583" s="5">
        <f t="shared" si="174"/>
        <v>71.399999999999991</v>
      </c>
      <c r="J5583" s="5">
        <f t="shared" si="175"/>
        <v>428.4</v>
      </c>
    </row>
    <row r="5584" spans="1:10" x14ac:dyDescent="0.25">
      <c r="A5584" t="s">
        <v>117</v>
      </c>
      <c r="B5584" t="s">
        <v>118</v>
      </c>
      <c r="C5584">
        <v>6</v>
      </c>
      <c r="D5584">
        <v>9</v>
      </c>
      <c r="E5584" t="s">
        <v>30</v>
      </c>
      <c r="F5584" s="1" t="s">
        <v>22</v>
      </c>
      <c r="G5584" t="str">
        <f>VLOOKUP(A5584,Total!$A$1:$J$47,8,0)</f>
        <v>Upper: Textile 100 | Sole: Rubber 100</v>
      </c>
      <c r="H5584" s="6">
        <f>VLOOKUP(A5584,Total!$A$1:$J$47,9,0)</f>
        <v>60</v>
      </c>
      <c r="I5584" s="5">
        <f t="shared" si="174"/>
        <v>71.399999999999991</v>
      </c>
      <c r="J5584" s="5">
        <f t="shared" si="175"/>
        <v>428.4</v>
      </c>
    </row>
    <row r="5585" spans="1:10" x14ac:dyDescent="0.25">
      <c r="A5585" t="s">
        <v>117</v>
      </c>
      <c r="B5585" t="s">
        <v>118</v>
      </c>
      <c r="C5585">
        <v>6</v>
      </c>
      <c r="D5585">
        <v>9</v>
      </c>
      <c r="E5585" t="s">
        <v>30</v>
      </c>
      <c r="F5585" s="1" t="s">
        <v>14</v>
      </c>
      <c r="G5585" t="str">
        <f>VLOOKUP(A5585,Total!$A$1:$J$47,8,0)</f>
        <v>Upper: Textile 100 | Sole: Rubber 100</v>
      </c>
      <c r="H5585" s="6">
        <f>VLOOKUP(A5585,Total!$A$1:$J$47,9,0)</f>
        <v>60</v>
      </c>
      <c r="I5585" s="5">
        <f t="shared" si="174"/>
        <v>71.399999999999991</v>
      </c>
      <c r="J5585" s="5">
        <f t="shared" si="175"/>
        <v>428.4</v>
      </c>
    </row>
    <row r="5586" spans="1:10" x14ac:dyDescent="0.25">
      <c r="A5586" t="s">
        <v>117</v>
      </c>
      <c r="B5586" t="s">
        <v>118</v>
      </c>
      <c r="C5586">
        <v>6</v>
      </c>
      <c r="D5586">
        <v>9</v>
      </c>
      <c r="E5586" t="s">
        <v>30</v>
      </c>
      <c r="F5586" s="1" t="s">
        <v>20</v>
      </c>
      <c r="G5586" t="str">
        <f>VLOOKUP(A5586,Total!$A$1:$J$47,8,0)</f>
        <v>Upper: Textile 100 | Sole: Rubber 100</v>
      </c>
      <c r="H5586" s="6">
        <f>VLOOKUP(A5586,Total!$A$1:$J$47,9,0)</f>
        <v>60</v>
      </c>
      <c r="I5586" s="5">
        <f t="shared" si="174"/>
        <v>71.399999999999991</v>
      </c>
      <c r="J5586" s="5">
        <f t="shared" si="175"/>
        <v>428.4</v>
      </c>
    </row>
    <row r="5587" spans="1:10" x14ac:dyDescent="0.25">
      <c r="A5587" t="s">
        <v>123</v>
      </c>
      <c r="B5587" t="s">
        <v>124</v>
      </c>
      <c r="C5587">
        <v>4</v>
      </c>
      <c r="D5587">
        <v>9</v>
      </c>
      <c r="E5587" t="s">
        <v>30</v>
      </c>
      <c r="F5587" s="1" t="s">
        <v>148</v>
      </c>
      <c r="G5587" t="str">
        <f>VLOOKUP(A5587,Total!$A$1:$J$47,8,0)</f>
        <v>Upper: Synthetic Materials Lining And Sock: Synthetic Materials Outer: Other Synthetic Materials</v>
      </c>
      <c r="H5587" s="6">
        <f>VLOOKUP(A5587,Total!$A$1:$J$47,9,0)</f>
        <v>35</v>
      </c>
      <c r="I5587" s="5">
        <f t="shared" si="174"/>
        <v>41.65</v>
      </c>
      <c r="J5587" s="5">
        <f t="shared" si="175"/>
        <v>166.6</v>
      </c>
    </row>
    <row r="5588" spans="1:10" x14ac:dyDescent="0.25">
      <c r="A5588" t="s">
        <v>123</v>
      </c>
      <c r="B5588" t="s">
        <v>124</v>
      </c>
      <c r="C5588">
        <v>4</v>
      </c>
      <c r="D5588">
        <v>9</v>
      </c>
      <c r="E5588" t="s">
        <v>30</v>
      </c>
      <c r="F5588" s="1" t="s">
        <v>20</v>
      </c>
      <c r="G5588" t="str">
        <f>VLOOKUP(A5588,Total!$A$1:$J$47,8,0)</f>
        <v>Upper: Synthetic Materials Lining And Sock: Synthetic Materials Outer: Other Synthetic Materials</v>
      </c>
      <c r="H5588" s="6">
        <f>VLOOKUP(A5588,Total!$A$1:$J$47,9,0)</f>
        <v>35</v>
      </c>
      <c r="I5588" s="5">
        <f t="shared" si="174"/>
        <v>41.65</v>
      </c>
      <c r="J5588" s="5">
        <f t="shared" si="175"/>
        <v>166.6</v>
      </c>
    </row>
    <row r="5589" spans="1:10" x14ac:dyDescent="0.25">
      <c r="A5589" t="s">
        <v>123</v>
      </c>
      <c r="B5589" t="s">
        <v>124</v>
      </c>
      <c r="C5589">
        <v>4</v>
      </c>
      <c r="D5589">
        <v>9</v>
      </c>
      <c r="E5589" t="s">
        <v>30</v>
      </c>
      <c r="F5589" s="1" t="s">
        <v>148</v>
      </c>
      <c r="G5589" t="str">
        <f>VLOOKUP(A5589,Total!$A$1:$J$47,8,0)</f>
        <v>Upper: Synthetic Materials Lining And Sock: Synthetic Materials Outer: Other Synthetic Materials</v>
      </c>
      <c r="H5589" s="6">
        <f>VLOOKUP(A5589,Total!$A$1:$J$47,9,0)</f>
        <v>35</v>
      </c>
      <c r="I5589" s="5">
        <f t="shared" si="174"/>
        <v>41.65</v>
      </c>
      <c r="J5589" s="5">
        <f t="shared" si="175"/>
        <v>166.6</v>
      </c>
    </row>
    <row r="5590" spans="1:10" x14ac:dyDescent="0.25">
      <c r="A5590" t="s">
        <v>138</v>
      </c>
      <c r="B5590" t="s">
        <v>139</v>
      </c>
      <c r="C5590">
        <v>5</v>
      </c>
      <c r="D5590">
        <v>9</v>
      </c>
      <c r="E5590" t="s">
        <v>30</v>
      </c>
      <c r="F5590" s="1" t="s">
        <v>148</v>
      </c>
      <c r="G5590" t="str">
        <f>VLOOKUP(A5590,Total!$A$1:$J$47,8,0)</f>
        <v>Upper: PU 100 | Sole: Plastic 100</v>
      </c>
      <c r="H5590" s="6">
        <f>VLOOKUP(A5590,Total!$A$1:$J$47,9,0)</f>
        <v>38</v>
      </c>
      <c r="I5590" s="5">
        <f t="shared" si="174"/>
        <v>45.22</v>
      </c>
      <c r="J5590" s="5">
        <f t="shared" si="175"/>
        <v>226.1</v>
      </c>
    </row>
    <row r="5591" spans="1:10" x14ac:dyDescent="0.25">
      <c r="A5591" t="s">
        <v>123</v>
      </c>
      <c r="B5591" t="s">
        <v>124</v>
      </c>
      <c r="C5591">
        <v>4</v>
      </c>
      <c r="D5591">
        <v>9</v>
      </c>
      <c r="E5591" t="s">
        <v>30</v>
      </c>
      <c r="F5591" s="1" t="s">
        <v>20</v>
      </c>
      <c r="G5591" t="str">
        <f>VLOOKUP(A5591,Total!$A$1:$J$47,8,0)</f>
        <v>Upper: Synthetic Materials Lining And Sock: Synthetic Materials Outer: Other Synthetic Materials</v>
      </c>
      <c r="H5591" s="6">
        <f>VLOOKUP(A5591,Total!$A$1:$J$47,9,0)</f>
        <v>35</v>
      </c>
      <c r="I5591" s="5">
        <f t="shared" si="174"/>
        <v>41.65</v>
      </c>
      <c r="J5591" s="5">
        <f t="shared" si="175"/>
        <v>166.6</v>
      </c>
    </row>
    <row r="5592" spans="1:10" x14ac:dyDescent="0.25">
      <c r="A5592" t="s">
        <v>138</v>
      </c>
      <c r="B5592" t="s">
        <v>139</v>
      </c>
      <c r="C5592">
        <v>5</v>
      </c>
      <c r="D5592">
        <v>9</v>
      </c>
      <c r="E5592" t="s">
        <v>30</v>
      </c>
      <c r="F5592" s="1" t="s">
        <v>147</v>
      </c>
      <c r="G5592" t="str">
        <f>VLOOKUP(A5592,Total!$A$1:$J$47,8,0)</f>
        <v>Upper: PU 100 | Sole: Plastic 100</v>
      </c>
      <c r="H5592" s="6">
        <f>VLOOKUP(A5592,Total!$A$1:$J$47,9,0)</f>
        <v>38</v>
      </c>
      <c r="I5592" s="5">
        <f t="shared" si="174"/>
        <v>45.22</v>
      </c>
      <c r="J5592" s="5">
        <f t="shared" si="175"/>
        <v>226.1</v>
      </c>
    </row>
    <row r="5593" spans="1:10" x14ac:dyDescent="0.25">
      <c r="A5593" t="s">
        <v>138</v>
      </c>
      <c r="B5593" t="s">
        <v>139</v>
      </c>
      <c r="C5593">
        <v>5</v>
      </c>
      <c r="D5593">
        <v>9</v>
      </c>
      <c r="E5593" t="s">
        <v>30</v>
      </c>
      <c r="F5593" s="1" t="s">
        <v>147</v>
      </c>
      <c r="G5593" t="str">
        <f>VLOOKUP(A5593,Total!$A$1:$J$47,8,0)</f>
        <v>Upper: PU 100 | Sole: Plastic 100</v>
      </c>
      <c r="H5593" s="6">
        <f>VLOOKUP(A5593,Total!$A$1:$J$47,9,0)</f>
        <v>38</v>
      </c>
      <c r="I5593" s="5">
        <f t="shared" si="174"/>
        <v>45.22</v>
      </c>
      <c r="J5593" s="5">
        <f t="shared" si="175"/>
        <v>226.1</v>
      </c>
    </row>
    <row r="5594" spans="1:10" x14ac:dyDescent="0.25">
      <c r="A5594" t="s">
        <v>138</v>
      </c>
      <c r="B5594" t="s">
        <v>139</v>
      </c>
      <c r="C5594">
        <v>5</v>
      </c>
      <c r="D5594">
        <v>9</v>
      </c>
      <c r="E5594" t="s">
        <v>30</v>
      </c>
      <c r="F5594" s="1" t="s">
        <v>148</v>
      </c>
      <c r="G5594" t="str">
        <f>VLOOKUP(A5594,Total!$A$1:$J$47,8,0)</f>
        <v>Upper: PU 100 | Sole: Plastic 100</v>
      </c>
      <c r="H5594" s="6">
        <f>VLOOKUP(A5594,Total!$A$1:$J$47,9,0)</f>
        <v>38</v>
      </c>
      <c r="I5594" s="5">
        <f t="shared" si="174"/>
        <v>45.22</v>
      </c>
      <c r="J5594" s="5">
        <f t="shared" si="175"/>
        <v>226.1</v>
      </c>
    </row>
    <row r="5595" spans="1:10" x14ac:dyDescent="0.25">
      <c r="A5595" t="s">
        <v>107</v>
      </c>
      <c r="B5595" t="s">
        <v>109</v>
      </c>
      <c r="C5595">
        <v>1</v>
      </c>
      <c r="D5595">
        <v>9</v>
      </c>
      <c r="E5595" t="s">
        <v>30</v>
      </c>
      <c r="F5595" s="1" t="s">
        <v>22</v>
      </c>
      <c r="G5595" t="str">
        <f>VLOOKUP(A5595,Total!$A$1:$J$47,8,0)</f>
        <v>Upper: PU 100 | Sole: Rubber 100</v>
      </c>
      <c r="H5595" s="6">
        <f>VLOOKUP(A5595,Total!$A$1:$J$47,9,0)</f>
        <v>55</v>
      </c>
      <c r="I5595" s="5">
        <f t="shared" si="174"/>
        <v>65.45</v>
      </c>
      <c r="J5595" s="5">
        <f t="shared" si="175"/>
        <v>65.45</v>
      </c>
    </row>
    <row r="5596" spans="1:10" x14ac:dyDescent="0.25">
      <c r="A5596" t="s">
        <v>120</v>
      </c>
      <c r="B5596" t="s">
        <v>121</v>
      </c>
      <c r="C5596">
        <v>3</v>
      </c>
      <c r="D5596">
        <v>9</v>
      </c>
      <c r="E5596" t="s">
        <v>30</v>
      </c>
      <c r="F5596" s="1" t="s">
        <v>148</v>
      </c>
      <c r="G5596" t="str">
        <f>VLOOKUP(A5596,Total!$A$1:$J$47,8,0)</f>
        <v>Upper-100% Polyester  sock-100% polyurethane outsole-TPR</v>
      </c>
      <c r="H5596" s="6">
        <f>VLOOKUP(A5596,Total!$A$1:$J$47,9,0)</f>
        <v>35</v>
      </c>
      <c r="I5596" s="5">
        <f t="shared" si="174"/>
        <v>41.65</v>
      </c>
      <c r="J5596" s="5">
        <f t="shared" si="175"/>
        <v>124.94999999999999</v>
      </c>
    </row>
    <row r="5597" spans="1:10" x14ac:dyDescent="0.25">
      <c r="A5597" t="s">
        <v>120</v>
      </c>
      <c r="B5597" t="s">
        <v>121</v>
      </c>
      <c r="C5597">
        <v>4</v>
      </c>
      <c r="D5597">
        <v>9</v>
      </c>
      <c r="E5597" t="s">
        <v>30</v>
      </c>
      <c r="F5597" s="1" t="s">
        <v>22</v>
      </c>
      <c r="G5597" t="str">
        <f>VLOOKUP(A5597,Total!$A$1:$J$47,8,0)</f>
        <v>Upper-100% Polyester  sock-100% polyurethane outsole-TPR</v>
      </c>
      <c r="H5597" s="6">
        <f>VLOOKUP(A5597,Total!$A$1:$J$47,9,0)</f>
        <v>35</v>
      </c>
      <c r="I5597" s="5">
        <f t="shared" si="174"/>
        <v>41.65</v>
      </c>
      <c r="J5597" s="5">
        <f t="shared" si="175"/>
        <v>166.6</v>
      </c>
    </row>
    <row r="5598" spans="1:10" x14ac:dyDescent="0.25">
      <c r="A5598" t="s">
        <v>120</v>
      </c>
      <c r="B5598" t="s">
        <v>121</v>
      </c>
      <c r="C5598">
        <v>4</v>
      </c>
      <c r="D5598">
        <v>9</v>
      </c>
      <c r="E5598" t="s">
        <v>30</v>
      </c>
      <c r="F5598" s="1" t="s">
        <v>148</v>
      </c>
      <c r="G5598" t="str">
        <f>VLOOKUP(A5598,Total!$A$1:$J$47,8,0)</f>
        <v>Upper-100% Polyester  sock-100% polyurethane outsole-TPR</v>
      </c>
      <c r="H5598" s="6">
        <f>VLOOKUP(A5598,Total!$A$1:$J$47,9,0)</f>
        <v>35</v>
      </c>
      <c r="I5598" s="5">
        <f t="shared" si="174"/>
        <v>41.65</v>
      </c>
      <c r="J5598" s="5">
        <f t="shared" si="175"/>
        <v>166.6</v>
      </c>
    </row>
    <row r="5599" spans="1:10" x14ac:dyDescent="0.25">
      <c r="A5599" t="s">
        <v>123</v>
      </c>
      <c r="B5599" t="s">
        <v>124</v>
      </c>
      <c r="C5599">
        <v>4</v>
      </c>
      <c r="D5599">
        <v>9</v>
      </c>
      <c r="E5599" t="s">
        <v>30</v>
      </c>
      <c r="F5599" s="1" t="s">
        <v>147</v>
      </c>
      <c r="G5599" t="str">
        <f>VLOOKUP(A5599,Total!$A$1:$J$47,8,0)</f>
        <v>Upper: Synthetic Materials Lining And Sock: Synthetic Materials Outer: Other Synthetic Materials</v>
      </c>
      <c r="H5599" s="6">
        <f>VLOOKUP(A5599,Total!$A$1:$J$47,9,0)</f>
        <v>35</v>
      </c>
      <c r="I5599" s="5">
        <f t="shared" si="174"/>
        <v>41.65</v>
      </c>
      <c r="J5599" s="5">
        <f t="shared" si="175"/>
        <v>166.6</v>
      </c>
    </row>
    <row r="5600" spans="1:10" x14ac:dyDescent="0.25">
      <c r="A5600" t="s">
        <v>120</v>
      </c>
      <c r="B5600" t="s">
        <v>121</v>
      </c>
      <c r="C5600">
        <v>4</v>
      </c>
      <c r="D5600">
        <v>11</v>
      </c>
      <c r="E5600" t="s">
        <v>30</v>
      </c>
      <c r="F5600" s="1" t="s">
        <v>20</v>
      </c>
      <c r="G5600" t="str">
        <f>VLOOKUP(A5600,Total!$A$1:$J$47,8,0)</f>
        <v>Upper-100% Polyester  sock-100% polyurethane outsole-TPR</v>
      </c>
      <c r="H5600" s="6">
        <f>VLOOKUP(A5600,Total!$A$1:$J$47,9,0)</f>
        <v>35</v>
      </c>
      <c r="I5600" s="5">
        <f t="shared" si="174"/>
        <v>41.65</v>
      </c>
      <c r="J5600" s="5">
        <f t="shared" si="175"/>
        <v>166.6</v>
      </c>
    </row>
    <row r="5601" spans="1:10" x14ac:dyDescent="0.25">
      <c r="A5601" t="s">
        <v>63</v>
      </c>
      <c r="B5601" t="s">
        <v>64</v>
      </c>
      <c r="C5601">
        <v>4</v>
      </c>
      <c r="D5601">
        <v>11</v>
      </c>
      <c r="E5601" t="s">
        <v>30</v>
      </c>
      <c r="F5601" s="1" t="s">
        <v>148</v>
      </c>
      <c r="G5601" t="str">
        <f>VLOOKUP(A5601,Total!$A$1:$J$47,8,0)</f>
        <v>Upper: Synthetic Leather Materials Lining And Sock: Synthetic Materials Outer: Other Synthetic Mater</v>
      </c>
      <c r="H5601" s="6">
        <f>VLOOKUP(A5601,Total!$A$1:$J$47,9,0)</f>
        <v>55</v>
      </c>
      <c r="I5601" s="5">
        <f t="shared" si="174"/>
        <v>65.45</v>
      </c>
      <c r="J5601" s="5">
        <f t="shared" si="175"/>
        <v>261.8</v>
      </c>
    </row>
    <row r="5602" spans="1:10" x14ac:dyDescent="0.25">
      <c r="A5602" t="s">
        <v>138</v>
      </c>
      <c r="B5602" t="s">
        <v>139</v>
      </c>
      <c r="C5602">
        <v>3</v>
      </c>
      <c r="D5602">
        <v>11</v>
      </c>
      <c r="E5602" t="s">
        <v>30</v>
      </c>
      <c r="F5602" s="1" t="s">
        <v>147</v>
      </c>
      <c r="G5602" t="str">
        <f>VLOOKUP(A5602,Total!$A$1:$J$47,8,0)</f>
        <v>Upper: PU 100 | Sole: Plastic 100</v>
      </c>
      <c r="H5602" s="6">
        <f>VLOOKUP(A5602,Total!$A$1:$J$47,9,0)</f>
        <v>38</v>
      </c>
      <c r="I5602" s="5">
        <f t="shared" si="174"/>
        <v>45.22</v>
      </c>
      <c r="J5602" s="5">
        <f t="shared" si="175"/>
        <v>135.66</v>
      </c>
    </row>
    <row r="5603" spans="1:10" x14ac:dyDescent="0.25">
      <c r="A5603" t="s">
        <v>138</v>
      </c>
      <c r="B5603" t="s">
        <v>139</v>
      </c>
      <c r="C5603">
        <v>3</v>
      </c>
      <c r="D5603">
        <v>11</v>
      </c>
      <c r="E5603" t="s">
        <v>30</v>
      </c>
      <c r="F5603" s="1" t="s">
        <v>14</v>
      </c>
      <c r="G5603" t="str">
        <f>VLOOKUP(A5603,Total!$A$1:$J$47,8,0)</f>
        <v>Upper: PU 100 | Sole: Plastic 100</v>
      </c>
      <c r="H5603" s="6">
        <f>VLOOKUP(A5603,Total!$A$1:$J$47,9,0)</f>
        <v>38</v>
      </c>
      <c r="I5603" s="5">
        <f t="shared" si="174"/>
        <v>45.22</v>
      </c>
      <c r="J5603" s="5">
        <f t="shared" si="175"/>
        <v>135.66</v>
      </c>
    </row>
    <row r="5604" spans="1:10" x14ac:dyDescent="0.25">
      <c r="A5604" t="s">
        <v>123</v>
      </c>
      <c r="B5604" t="s">
        <v>124</v>
      </c>
      <c r="C5604">
        <v>5</v>
      </c>
      <c r="D5604">
        <v>11</v>
      </c>
      <c r="E5604" t="s">
        <v>30</v>
      </c>
      <c r="F5604" s="1" t="s">
        <v>22</v>
      </c>
      <c r="G5604" t="str">
        <f>VLOOKUP(A5604,Total!$A$1:$J$47,8,0)</f>
        <v>Upper: Synthetic Materials Lining And Sock: Synthetic Materials Outer: Other Synthetic Materials</v>
      </c>
      <c r="H5604" s="6">
        <f>VLOOKUP(A5604,Total!$A$1:$J$47,9,0)</f>
        <v>35</v>
      </c>
      <c r="I5604" s="5">
        <f t="shared" si="174"/>
        <v>41.65</v>
      </c>
      <c r="J5604" s="5">
        <f t="shared" si="175"/>
        <v>208.25</v>
      </c>
    </row>
    <row r="5605" spans="1:10" x14ac:dyDescent="0.25">
      <c r="A5605" t="s">
        <v>63</v>
      </c>
      <c r="B5605" t="s">
        <v>64</v>
      </c>
      <c r="C5605">
        <v>4</v>
      </c>
      <c r="D5605">
        <v>11</v>
      </c>
      <c r="E5605" t="s">
        <v>30</v>
      </c>
      <c r="F5605" s="1" t="s">
        <v>14</v>
      </c>
      <c r="G5605" t="str">
        <f>VLOOKUP(A5605,Total!$A$1:$J$47,8,0)</f>
        <v>Upper: Synthetic Leather Materials Lining And Sock: Synthetic Materials Outer: Other Synthetic Mater</v>
      </c>
      <c r="H5605" s="6">
        <f>VLOOKUP(A5605,Total!$A$1:$J$47,9,0)</f>
        <v>55</v>
      </c>
      <c r="I5605" s="5">
        <f t="shared" si="174"/>
        <v>65.45</v>
      </c>
      <c r="J5605" s="5">
        <f t="shared" si="175"/>
        <v>261.8</v>
      </c>
    </row>
    <row r="5606" spans="1:10" x14ac:dyDescent="0.25">
      <c r="A5606" t="s">
        <v>120</v>
      </c>
      <c r="B5606" t="s">
        <v>121</v>
      </c>
      <c r="C5606">
        <v>4</v>
      </c>
      <c r="D5606">
        <v>11</v>
      </c>
      <c r="E5606" t="s">
        <v>30</v>
      </c>
      <c r="F5606" s="1" t="s">
        <v>20</v>
      </c>
      <c r="G5606" t="str">
        <f>VLOOKUP(A5606,Total!$A$1:$J$47,8,0)</f>
        <v>Upper-100% Polyester  sock-100% polyurethane outsole-TPR</v>
      </c>
      <c r="H5606" s="6">
        <f>VLOOKUP(A5606,Total!$A$1:$J$47,9,0)</f>
        <v>35</v>
      </c>
      <c r="I5606" s="5">
        <f t="shared" si="174"/>
        <v>41.65</v>
      </c>
      <c r="J5606" s="5">
        <f t="shared" si="175"/>
        <v>166.6</v>
      </c>
    </row>
    <row r="5607" spans="1:10" x14ac:dyDescent="0.25">
      <c r="A5607" t="s">
        <v>120</v>
      </c>
      <c r="B5607" t="s">
        <v>121</v>
      </c>
      <c r="C5607">
        <v>4</v>
      </c>
      <c r="D5607">
        <v>11</v>
      </c>
      <c r="E5607" t="s">
        <v>30</v>
      </c>
      <c r="F5607" s="1" t="s">
        <v>147</v>
      </c>
      <c r="G5607" t="str">
        <f>VLOOKUP(A5607,Total!$A$1:$J$47,8,0)</f>
        <v>Upper-100% Polyester  sock-100% polyurethane outsole-TPR</v>
      </c>
      <c r="H5607" s="6">
        <f>VLOOKUP(A5607,Total!$A$1:$J$47,9,0)</f>
        <v>35</v>
      </c>
      <c r="I5607" s="5">
        <f t="shared" si="174"/>
        <v>41.65</v>
      </c>
      <c r="J5607" s="5">
        <f t="shared" si="175"/>
        <v>166.6</v>
      </c>
    </row>
    <row r="5608" spans="1:10" x14ac:dyDescent="0.25">
      <c r="A5608" t="s">
        <v>123</v>
      </c>
      <c r="B5608" t="s">
        <v>124</v>
      </c>
      <c r="C5608">
        <v>5</v>
      </c>
      <c r="D5608">
        <v>11</v>
      </c>
      <c r="E5608" t="s">
        <v>30</v>
      </c>
      <c r="F5608" s="1" t="s">
        <v>20</v>
      </c>
      <c r="G5608" t="str">
        <f>VLOOKUP(A5608,Total!$A$1:$J$47,8,0)</f>
        <v>Upper: Synthetic Materials Lining And Sock: Synthetic Materials Outer: Other Synthetic Materials</v>
      </c>
      <c r="H5608" s="6">
        <f>VLOOKUP(A5608,Total!$A$1:$J$47,9,0)</f>
        <v>35</v>
      </c>
      <c r="I5608" s="5">
        <f t="shared" si="174"/>
        <v>41.65</v>
      </c>
      <c r="J5608" s="5">
        <f t="shared" si="175"/>
        <v>208.25</v>
      </c>
    </row>
    <row r="5609" spans="1:10" x14ac:dyDescent="0.25">
      <c r="A5609" t="s">
        <v>70</v>
      </c>
      <c r="B5609" t="s">
        <v>71</v>
      </c>
      <c r="C5609">
        <v>5</v>
      </c>
      <c r="D5609">
        <v>11</v>
      </c>
      <c r="E5609" t="s">
        <v>30</v>
      </c>
      <c r="F5609" s="1" t="s">
        <v>20</v>
      </c>
      <c r="G5609" t="str">
        <f>VLOOKUP(A5609,Total!$A$1:$J$47,8,0)</f>
        <v>Upper: Polyester 100 | Sole: Rubber 100</v>
      </c>
      <c r="H5609" s="6">
        <f>VLOOKUP(A5609,Total!$A$1:$J$47,9,0)</f>
        <v>60</v>
      </c>
      <c r="I5609" s="5">
        <f t="shared" si="174"/>
        <v>71.399999999999991</v>
      </c>
      <c r="J5609" s="5">
        <f t="shared" si="175"/>
        <v>356.99999999999994</v>
      </c>
    </row>
    <row r="5610" spans="1:10" x14ac:dyDescent="0.25">
      <c r="A5610" t="s">
        <v>72</v>
      </c>
      <c r="B5610" t="s">
        <v>73</v>
      </c>
      <c r="C5610">
        <v>14</v>
      </c>
      <c r="D5610">
        <v>11</v>
      </c>
      <c r="E5610" t="s">
        <v>30</v>
      </c>
      <c r="F5610" s="1" t="s">
        <v>20</v>
      </c>
      <c r="G5610" t="str">
        <f>VLOOKUP(A5610,Total!$A$1:$J$47,8,0)</f>
        <v>Upper: 100% PU Sole: 100% TPR</v>
      </c>
      <c r="H5610" s="6">
        <f>VLOOKUP(A5610,Total!$A$1:$J$47,9,0)</f>
        <v>22</v>
      </c>
      <c r="I5610" s="5">
        <f t="shared" si="174"/>
        <v>26.18</v>
      </c>
      <c r="J5610" s="5">
        <f t="shared" si="175"/>
        <v>366.52</v>
      </c>
    </row>
    <row r="5611" spans="1:10" x14ac:dyDescent="0.25">
      <c r="A5611" t="s">
        <v>72</v>
      </c>
      <c r="B5611" t="s">
        <v>73</v>
      </c>
      <c r="C5611">
        <v>14</v>
      </c>
      <c r="D5611">
        <v>11</v>
      </c>
      <c r="E5611" t="s">
        <v>30</v>
      </c>
      <c r="F5611" s="1" t="s">
        <v>147</v>
      </c>
      <c r="G5611" t="str">
        <f>VLOOKUP(A5611,Total!$A$1:$J$47,8,0)</f>
        <v>Upper: 100% PU Sole: 100% TPR</v>
      </c>
      <c r="H5611" s="6">
        <f>VLOOKUP(A5611,Total!$A$1:$J$47,9,0)</f>
        <v>22</v>
      </c>
      <c r="I5611" s="5">
        <f t="shared" si="174"/>
        <v>26.18</v>
      </c>
      <c r="J5611" s="5">
        <f t="shared" si="175"/>
        <v>366.52</v>
      </c>
    </row>
    <row r="5612" spans="1:10" x14ac:dyDescent="0.25">
      <c r="A5612" t="s">
        <v>117</v>
      </c>
      <c r="B5612" t="s">
        <v>118</v>
      </c>
      <c r="C5612">
        <v>6</v>
      </c>
      <c r="D5612">
        <v>11</v>
      </c>
      <c r="E5612" t="s">
        <v>30</v>
      </c>
      <c r="F5612" s="1" t="s">
        <v>147</v>
      </c>
      <c r="G5612" t="str">
        <f>VLOOKUP(A5612,Total!$A$1:$J$47,8,0)</f>
        <v>Upper: Textile 100 | Sole: Rubber 100</v>
      </c>
      <c r="H5612" s="6">
        <f>VLOOKUP(A5612,Total!$A$1:$J$47,9,0)</f>
        <v>60</v>
      </c>
      <c r="I5612" s="5">
        <f t="shared" si="174"/>
        <v>71.399999999999991</v>
      </c>
      <c r="J5612" s="5">
        <f t="shared" si="175"/>
        <v>428.4</v>
      </c>
    </row>
    <row r="5613" spans="1:10" x14ac:dyDescent="0.25">
      <c r="A5613" t="s">
        <v>61</v>
      </c>
      <c r="B5613" t="s">
        <v>62</v>
      </c>
      <c r="C5613">
        <v>3</v>
      </c>
      <c r="D5613">
        <v>11</v>
      </c>
      <c r="E5613" t="s">
        <v>30</v>
      </c>
      <c r="F5613" s="1" t="s">
        <v>14</v>
      </c>
      <c r="G5613" t="str">
        <f>VLOOKUP(A5613,Total!$A$1:$J$47,8,0)</f>
        <v>Upper: PU 100 | Sole: Rubber 100</v>
      </c>
      <c r="H5613" s="6">
        <f>VLOOKUP(A5613,Total!$A$1:$J$47,9,0)</f>
        <v>55</v>
      </c>
      <c r="I5613" s="5">
        <f t="shared" si="174"/>
        <v>65.45</v>
      </c>
      <c r="J5613" s="5">
        <f t="shared" si="175"/>
        <v>196.35000000000002</v>
      </c>
    </row>
    <row r="5614" spans="1:10" x14ac:dyDescent="0.25">
      <c r="A5614" t="s">
        <v>117</v>
      </c>
      <c r="B5614" t="s">
        <v>118</v>
      </c>
      <c r="C5614">
        <v>6</v>
      </c>
      <c r="D5614">
        <v>11</v>
      </c>
      <c r="E5614" t="s">
        <v>30</v>
      </c>
      <c r="F5614" s="1" t="s">
        <v>20</v>
      </c>
      <c r="G5614" t="str">
        <f>VLOOKUP(A5614,Total!$A$1:$J$47,8,0)</f>
        <v>Upper: Textile 100 | Sole: Rubber 100</v>
      </c>
      <c r="H5614" s="6">
        <f>VLOOKUP(A5614,Total!$A$1:$J$47,9,0)</f>
        <v>60</v>
      </c>
      <c r="I5614" s="5">
        <f t="shared" si="174"/>
        <v>71.399999999999991</v>
      </c>
      <c r="J5614" s="5">
        <f t="shared" si="175"/>
        <v>428.4</v>
      </c>
    </row>
    <row r="5615" spans="1:10" x14ac:dyDescent="0.25">
      <c r="A5615" t="s">
        <v>138</v>
      </c>
      <c r="B5615" t="s">
        <v>139</v>
      </c>
      <c r="C5615">
        <v>5</v>
      </c>
      <c r="D5615">
        <v>11</v>
      </c>
      <c r="E5615" t="s">
        <v>30</v>
      </c>
      <c r="F5615" s="1" t="s">
        <v>147</v>
      </c>
      <c r="G5615" t="str">
        <f>VLOOKUP(A5615,Total!$A$1:$J$47,8,0)</f>
        <v>Upper: PU 100 | Sole: Plastic 100</v>
      </c>
      <c r="H5615" s="6">
        <f>VLOOKUP(A5615,Total!$A$1:$J$47,9,0)</f>
        <v>38</v>
      </c>
      <c r="I5615" s="5">
        <f t="shared" si="174"/>
        <v>45.22</v>
      </c>
      <c r="J5615" s="5">
        <f t="shared" si="175"/>
        <v>226.1</v>
      </c>
    </row>
    <row r="5616" spans="1:10" x14ac:dyDescent="0.25">
      <c r="A5616" t="s">
        <v>138</v>
      </c>
      <c r="B5616" t="s">
        <v>139</v>
      </c>
      <c r="C5616">
        <v>5</v>
      </c>
      <c r="D5616">
        <v>11</v>
      </c>
      <c r="E5616" t="s">
        <v>30</v>
      </c>
      <c r="F5616" s="1" t="s">
        <v>148</v>
      </c>
      <c r="G5616" t="str">
        <f>VLOOKUP(A5616,Total!$A$1:$J$47,8,0)</f>
        <v>Upper: PU 100 | Sole: Plastic 100</v>
      </c>
      <c r="H5616" s="6">
        <f>VLOOKUP(A5616,Total!$A$1:$J$47,9,0)</f>
        <v>38</v>
      </c>
      <c r="I5616" s="5">
        <f t="shared" si="174"/>
        <v>45.22</v>
      </c>
      <c r="J5616" s="5">
        <f t="shared" si="175"/>
        <v>226.1</v>
      </c>
    </row>
    <row r="5617" spans="1:10" x14ac:dyDescent="0.25">
      <c r="A5617" t="s">
        <v>114</v>
      </c>
      <c r="B5617" t="s">
        <v>115</v>
      </c>
      <c r="C5617">
        <v>1</v>
      </c>
      <c r="D5617">
        <v>11</v>
      </c>
      <c r="E5617" t="s">
        <v>30</v>
      </c>
      <c r="F5617" s="1" t="s">
        <v>22</v>
      </c>
      <c r="G5617" t="str">
        <f>VLOOKUP(A5617,Total!$A$1:$J$47,8,0)</f>
        <v>Upper: PU 100 | Sole: Rubber 100</v>
      </c>
      <c r="H5617" s="6">
        <f>VLOOKUP(A5617,Total!$A$1:$J$47,9,0)</f>
        <v>60</v>
      </c>
      <c r="I5617" s="5">
        <f t="shared" si="174"/>
        <v>71.399999999999991</v>
      </c>
      <c r="J5617" s="5">
        <f t="shared" si="175"/>
        <v>71.399999999999991</v>
      </c>
    </row>
    <row r="5618" spans="1:10" x14ac:dyDescent="0.25">
      <c r="A5618" t="s">
        <v>72</v>
      </c>
      <c r="B5618" t="s">
        <v>73</v>
      </c>
      <c r="C5618">
        <v>14</v>
      </c>
      <c r="D5618">
        <v>11</v>
      </c>
      <c r="E5618" t="s">
        <v>30</v>
      </c>
      <c r="F5618" s="1" t="s">
        <v>147</v>
      </c>
      <c r="G5618" t="str">
        <f>VLOOKUP(A5618,Total!$A$1:$J$47,8,0)</f>
        <v>Upper: 100% PU Sole: 100% TPR</v>
      </c>
      <c r="H5618" s="6">
        <f>VLOOKUP(A5618,Total!$A$1:$J$47,9,0)</f>
        <v>22</v>
      </c>
      <c r="I5618" s="5">
        <f t="shared" si="174"/>
        <v>26.18</v>
      </c>
      <c r="J5618" s="5">
        <f t="shared" si="175"/>
        <v>366.52</v>
      </c>
    </row>
    <row r="5619" spans="1:10" x14ac:dyDescent="0.25">
      <c r="A5619" t="s">
        <v>114</v>
      </c>
      <c r="B5619" t="s">
        <v>115</v>
      </c>
      <c r="C5619">
        <v>3</v>
      </c>
      <c r="D5619">
        <v>11</v>
      </c>
      <c r="E5619" t="s">
        <v>30</v>
      </c>
      <c r="F5619" s="1" t="s">
        <v>148</v>
      </c>
      <c r="G5619" t="str">
        <f>VLOOKUP(A5619,Total!$A$1:$J$47,8,0)</f>
        <v>Upper: PU 100 | Sole: Rubber 100</v>
      </c>
      <c r="H5619" s="6">
        <f>VLOOKUP(A5619,Total!$A$1:$J$47,9,0)</f>
        <v>60</v>
      </c>
      <c r="I5619" s="5">
        <f t="shared" si="174"/>
        <v>71.399999999999991</v>
      </c>
      <c r="J5619" s="5">
        <f t="shared" si="175"/>
        <v>214.2</v>
      </c>
    </row>
    <row r="5620" spans="1:10" x14ac:dyDescent="0.25">
      <c r="A5620" t="s">
        <v>117</v>
      </c>
      <c r="B5620" t="s">
        <v>118</v>
      </c>
      <c r="C5620">
        <v>6</v>
      </c>
      <c r="D5620">
        <v>11</v>
      </c>
      <c r="E5620" t="s">
        <v>30</v>
      </c>
      <c r="F5620" s="1" t="s">
        <v>147</v>
      </c>
      <c r="G5620" t="str">
        <f>VLOOKUP(A5620,Total!$A$1:$J$47,8,0)</f>
        <v>Upper: Textile 100 | Sole: Rubber 100</v>
      </c>
      <c r="H5620" s="6">
        <f>VLOOKUP(A5620,Total!$A$1:$J$47,9,0)</f>
        <v>60</v>
      </c>
      <c r="I5620" s="5">
        <f t="shared" si="174"/>
        <v>71.399999999999991</v>
      </c>
      <c r="J5620" s="5">
        <f t="shared" si="175"/>
        <v>428.4</v>
      </c>
    </row>
    <row r="5621" spans="1:10" x14ac:dyDescent="0.25">
      <c r="A5621" t="s">
        <v>94</v>
      </c>
      <c r="B5621" t="s">
        <v>95</v>
      </c>
      <c r="C5621">
        <v>8</v>
      </c>
      <c r="D5621">
        <v>11</v>
      </c>
      <c r="E5621" t="s">
        <v>30</v>
      </c>
      <c r="F5621" s="1" t="s">
        <v>147</v>
      </c>
      <c r="G5621" t="str">
        <f>VLOOKUP(A5621,Total!$A$1:$J$47,8,0)</f>
        <v>Upper: PU 100 | Sole: Rubber 100</v>
      </c>
      <c r="H5621" s="6">
        <f>VLOOKUP(A5621,Total!$A$1:$J$47,9,0)</f>
        <v>50</v>
      </c>
      <c r="I5621" s="5">
        <f t="shared" si="174"/>
        <v>59.5</v>
      </c>
      <c r="J5621" s="5">
        <f t="shared" si="175"/>
        <v>476</v>
      </c>
    </row>
    <row r="5622" spans="1:10" x14ac:dyDescent="0.25">
      <c r="A5622" t="s">
        <v>94</v>
      </c>
      <c r="B5622" t="s">
        <v>95</v>
      </c>
      <c r="C5622">
        <v>8</v>
      </c>
      <c r="D5622">
        <v>11</v>
      </c>
      <c r="E5622" t="s">
        <v>30</v>
      </c>
      <c r="F5622" s="1" t="s">
        <v>148</v>
      </c>
      <c r="G5622" t="str">
        <f>VLOOKUP(A5622,Total!$A$1:$J$47,8,0)</f>
        <v>Upper: PU 100 | Sole: Rubber 100</v>
      </c>
      <c r="H5622" s="6">
        <f>VLOOKUP(A5622,Total!$A$1:$J$47,9,0)</f>
        <v>50</v>
      </c>
      <c r="I5622" s="5">
        <f t="shared" si="174"/>
        <v>59.5</v>
      </c>
      <c r="J5622" s="5">
        <f t="shared" si="175"/>
        <v>476</v>
      </c>
    </row>
    <row r="5623" spans="1:10" x14ac:dyDescent="0.25">
      <c r="A5623" t="s">
        <v>94</v>
      </c>
      <c r="B5623" t="s">
        <v>95</v>
      </c>
      <c r="C5623">
        <v>8</v>
      </c>
      <c r="D5623">
        <v>11</v>
      </c>
      <c r="E5623" t="s">
        <v>30</v>
      </c>
      <c r="F5623" s="1" t="s">
        <v>22</v>
      </c>
      <c r="G5623" t="str">
        <f>VLOOKUP(A5623,Total!$A$1:$J$47,8,0)</f>
        <v>Upper: PU 100 | Sole: Rubber 100</v>
      </c>
      <c r="H5623" s="6">
        <f>VLOOKUP(A5623,Total!$A$1:$J$47,9,0)</f>
        <v>50</v>
      </c>
      <c r="I5623" s="5">
        <f t="shared" si="174"/>
        <v>59.5</v>
      </c>
      <c r="J5623" s="5">
        <f t="shared" si="175"/>
        <v>476</v>
      </c>
    </row>
    <row r="5624" spans="1:10" x14ac:dyDescent="0.25">
      <c r="A5624" t="s">
        <v>120</v>
      </c>
      <c r="B5624" t="s">
        <v>121</v>
      </c>
      <c r="C5624">
        <v>4</v>
      </c>
      <c r="D5624">
        <v>12</v>
      </c>
      <c r="E5624" t="s">
        <v>30</v>
      </c>
      <c r="F5624" s="1" t="s">
        <v>20</v>
      </c>
      <c r="G5624" t="str">
        <f>VLOOKUP(A5624,Total!$A$1:$J$47,8,0)</f>
        <v>Upper-100% Polyester  sock-100% polyurethane outsole-TPR</v>
      </c>
      <c r="H5624" s="6">
        <f>VLOOKUP(A5624,Total!$A$1:$J$47,9,0)</f>
        <v>35</v>
      </c>
      <c r="I5624" s="5">
        <f t="shared" si="174"/>
        <v>41.65</v>
      </c>
      <c r="J5624" s="5">
        <f t="shared" si="175"/>
        <v>166.6</v>
      </c>
    </row>
    <row r="5625" spans="1:10" x14ac:dyDescent="0.25">
      <c r="A5625" t="s">
        <v>138</v>
      </c>
      <c r="B5625" t="s">
        <v>139</v>
      </c>
      <c r="C5625">
        <v>5</v>
      </c>
      <c r="D5625">
        <v>12</v>
      </c>
      <c r="E5625" t="s">
        <v>30</v>
      </c>
      <c r="F5625" s="1" t="s">
        <v>22</v>
      </c>
      <c r="G5625" t="str">
        <f>VLOOKUP(A5625,Total!$A$1:$J$47,8,0)</f>
        <v>Upper: PU 100 | Sole: Plastic 100</v>
      </c>
      <c r="H5625" s="6">
        <f>VLOOKUP(A5625,Total!$A$1:$J$47,9,0)</f>
        <v>38</v>
      </c>
      <c r="I5625" s="5">
        <f t="shared" si="174"/>
        <v>45.22</v>
      </c>
      <c r="J5625" s="5">
        <f t="shared" si="175"/>
        <v>226.1</v>
      </c>
    </row>
    <row r="5626" spans="1:10" x14ac:dyDescent="0.25">
      <c r="A5626" t="s">
        <v>120</v>
      </c>
      <c r="B5626" t="s">
        <v>121</v>
      </c>
      <c r="C5626">
        <v>4</v>
      </c>
      <c r="D5626">
        <v>12</v>
      </c>
      <c r="E5626" t="s">
        <v>30</v>
      </c>
      <c r="F5626" s="1" t="s">
        <v>147</v>
      </c>
      <c r="G5626" t="str">
        <f>VLOOKUP(A5626,Total!$A$1:$J$47,8,0)</f>
        <v>Upper-100% Polyester  sock-100% polyurethane outsole-TPR</v>
      </c>
      <c r="H5626" s="6">
        <f>VLOOKUP(A5626,Total!$A$1:$J$47,9,0)</f>
        <v>35</v>
      </c>
      <c r="I5626" s="5">
        <f t="shared" si="174"/>
        <v>41.65</v>
      </c>
      <c r="J5626" s="5">
        <f t="shared" si="175"/>
        <v>166.6</v>
      </c>
    </row>
    <row r="5627" spans="1:10" x14ac:dyDescent="0.25">
      <c r="A5627" t="s">
        <v>120</v>
      </c>
      <c r="B5627" t="s">
        <v>121</v>
      </c>
      <c r="C5627">
        <v>4</v>
      </c>
      <c r="D5627">
        <v>12</v>
      </c>
      <c r="E5627" t="s">
        <v>30</v>
      </c>
      <c r="F5627" s="1" t="s">
        <v>22</v>
      </c>
      <c r="G5627" t="str">
        <f>VLOOKUP(A5627,Total!$A$1:$J$47,8,0)</f>
        <v>Upper-100% Polyester  sock-100% polyurethane outsole-TPR</v>
      </c>
      <c r="H5627" s="6">
        <f>VLOOKUP(A5627,Total!$A$1:$J$47,9,0)</f>
        <v>35</v>
      </c>
      <c r="I5627" s="5">
        <f t="shared" si="174"/>
        <v>41.65</v>
      </c>
      <c r="J5627" s="5">
        <f t="shared" si="175"/>
        <v>166.6</v>
      </c>
    </row>
    <row r="5628" spans="1:10" x14ac:dyDescent="0.25">
      <c r="A5628" t="s">
        <v>120</v>
      </c>
      <c r="B5628" t="s">
        <v>121</v>
      </c>
      <c r="C5628">
        <v>4</v>
      </c>
      <c r="D5628">
        <v>12</v>
      </c>
      <c r="E5628" t="s">
        <v>30</v>
      </c>
      <c r="F5628" s="1" t="s">
        <v>147</v>
      </c>
      <c r="G5628" t="str">
        <f>VLOOKUP(A5628,Total!$A$1:$J$47,8,0)</f>
        <v>Upper-100% Polyester  sock-100% polyurethane outsole-TPR</v>
      </c>
      <c r="H5628" s="6">
        <f>VLOOKUP(A5628,Total!$A$1:$J$47,9,0)</f>
        <v>35</v>
      </c>
      <c r="I5628" s="5">
        <f t="shared" si="174"/>
        <v>41.65</v>
      </c>
      <c r="J5628" s="5">
        <f t="shared" si="175"/>
        <v>166.6</v>
      </c>
    </row>
    <row r="5629" spans="1:10" x14ac:dyDescent="0.25">
      <c r="A5629" t="s">
        <v>117</v>
      </c>
      <c r="B5629" t="s">
        <v>118</v>
      </c>
      <c r="C5629">
        <v>6</v>
      </c>
      <c r="D5629">
        <v>12</v>
      </c>
      <c r="E5629" t="s">
        <v>30</v>
      </c>
      <c r="F5629" s="1" t="s">
        <v>147</v>
      </c>
      <c r="G5629" t="str">
        <f>VLOOKUP(A5629,Total!$A$1:$J$47,8,0)</f>
        <v>Upper: Textile 100 | Sole: Rubber 100</v>
      </c>
      <c r="H5629" s="6">
        <f>VLOOKUP(A5629,Total!$A$1:$J$47,9,0)</f>
        <v>60</v>
      </c>
      <c r="I5629" s="5">
        <f t="shared" si="174"/>
        <v>71.399999999999991</v>
      </c>
      <c r="J5629" s="5">
        <f t="shared" si="175"/>
        <v>428.4</v>
      </c>
    </row>
    <row r="5630" spans="1:10" x14ac:dyDescent="0.25">
      <c r="A5630" t="s">
        <v>117</v>
      </c>
      <c r="B5630" t="s">
        <v>118</v>
      </c>
      <c r="C5630">
        <v>6</v>
      </c>
      <c r="D5630">
        <v>12</v>
      </c>
      <c r="E5630" t="s">
        <v>30</v>
      </c>
      <c r="F5630" s="1" t="s">
        <v>20</v>
      </c>
      <c r="G5630" t="str">
        <f>VLOOKUP(A5630,Total!$A$1:$J$47,8,0)</f>
        <v>Upper: Textile 100 | Sole: Rubber 100</v>
      </c>
      <c r="H5630" s="6">
        <f>VLOOKUP(A5630,Total!$A$1:$J$47,9,0)</f>
        <v>60</v>
      </c>
      <c r="I5630" s="5">
        <f t="shared" si="174"/>
        <v>71.399999999999991</v>
      </c>
      <c r="J5630" s="5">
        <f t="shared" si="175"/>
        <v>428.4</v>
      </c>
    </row>
    <row r="5631" spans="1:10" x14ac:dyDescent="0.25">
      <c r="A5631" t="s">
        <v>117</v>
      </c>
      <c r="B5631" t="s">
        <v>118</v>
      </c>
      <c r="C5631">
        <v>6</v>
      </c>
      <c r="D5631">
        <v>12</v>
      </c>
      <c r="E5631" t="s">
        <v>30</v>
      </c>
      <c r="F5631" s="1" t="s">
        <v>147</v>
      </c>
      <c r="G5631" t="str">
        <f>VLOOKUP(A5631,Total!$A$1:$J$47,8,0)</f>
        <v>Upper: Textile 100 | Sole: Rubber 100</v>
      </c>
      <c r="H5631" s="6">
        <f>VLOOKUP(A5631,Total!$A$1:$J$47,9,0)</f>
        <v>60</v>
      </c>
      <c r="I5631" s="5">
        <f t="shared" si="174"/>
        <v>71.399999999999991</v>
      </c>
      <c r="J5631" s="5">
        <f t="shared" si="175"/>
        <v>428.4</v>
      </c>
    </row>
    <row r="5632" spans="1:10" x14ac:dyDescent="0.25">
      <c r="A5632" t="s">
        <v>80</v>
      </c>
      <c r="B5632" t="s">
        <v>81</v>
      </c>
      <c r="C5632">
        <v>6</v>
      </c>
      <c r="D5632">
        <v>12</v>
      </c>
      <c r="E5632" t="s">
        <v>30</v>
      </c>
      <c r="F5632" s="1" t="s">
        <v>14</v>
      </c>
      <c r="G5632" t="str">
        <f>VLOOKUP(A5632,Total!$A$1:$J$47,8,0)</f>
        <v>Upper: PU 100 | Sole: Rubber 100</v>
      </c>
      <c r="H5632" s="6">
        <f>VLOOKUP(A5632,Total!$A$1:$J$47,9,0)</f>
        <v>50</v>
      </c>
      <c r="I5632" s="5">
        <f t="shared" si="174"/>
        <v>59.5</v>
      </c>
      <c r="J5632" s="5">
        <f t="shared" si="175"/>
        <v>357</v>
      </c>
    </row>
    <row r="5633" spans="1:10" x14ac:dyDescent="0.25">
      <c r="A5633" t="s">
        <v>114</v>
      </c>
      <c r="B5633" t="s">
        <v>115</v>
      </c>
      <c r="C5633">
        <v>4</v>
      </c>
      <c r="D5633">
        <v>12</v>
      </c>
      <c r="E5633" t="s">
        <v>30</v>
      </c>
      <c r="F5633" s="1" t="s">
        <v>148</v>
      </c>
      <c r="G5633" t="str">
        <f>VLOOKUP(A5633,Total!$A$1:$J$47,8,0)</f>
        <v>Upper: PU 100 | Sole: Rubber 100</v>
      </c>
      <c r="H5633" s="6">
        <f>VLOOKUP(A5633,Total!$A$1:$J$47,9,0)</f>
        <v>60</v>
      </c>
      <c r="I5633" s="5">
        <f t="shared" si="174"/>
        <v>71.399999999999991</v>
      </c>
      <c r="J5633" s="5">
        <f t="shared" si="175"/>
        <v>285.59999999999997</v>
      </c>
    </row>
    <row r="5634" spans="1:10" x14ac:dyDescent="0.25">
      <c r="A5634" t="s">
        <v>94</v>
      </c>
      <c r="B5634" t="s">
        <v>95</v>
      </c>
      <c r="C5634">
        <v>8</v>
      </c>
      <c r="D5634">
        <v>12</v>
      </c>
      <c r="E5634" t="s">
        <v>30</v>
      </c>
      <c r="F5634" s="1" t="s">
        <v>20</v>
      </c>
      <c r="G5634" t="str">
        <f>VLOOKUP(A5634,Total!$A$1:$J$47,8,0)</f>
        <v>Upper: PU 100 | Sole: Rubber 100</v>
      </c>
      <c r="H5634" s="6">
        <f>VLOOKUP(A5634,Total!$A$1:$J$47,9,0)</f>
        <v>50</v>
      </c>
      <c r="I5634" s="5">
        <f t="shared" si="174"/>
        <v>59.5</v>
      </c>
      <c r="J5634" s="5">
        <f t="shared" si="175"/>
        <v>476</v>
      </c>
    </row>
    <row r="5635" spans="1:10" x14ac:dyDescent="0.25">
      <c r="A5635" t="s">
        <v>80</v>
      </c>
      <c r="B5635" t="s">
        <v>81</v>
      </c>
      <c r="C5635">
        <v>6</v>
      </c>
      <c r="D5635">
        <v>12</v>
      </c>
      <c r="E5635" t="s">
        <v>30</v>
      </c>
      <c r="F5635" s="1" t="s">
        <v>147</v>
      </c>
      <c r="G5635" t="str">
        <f>VLOOKUP(A5635,Total!$A$1:$J$47,8,0)</f>
        <v>Upper: PU 100 | Sole: Rubber 100</v>
      </c>
      <c r="H5635" s="6">
        <f>VLOOKUP(A5635,Total!$A$1:$J$47,9,0)</f>
        <v>50</v>
      </c>
      <c r="I5635" s="5">
        <f t="shared" ref="I5635:I5698" si="176">H5635*1.19</f>
        <v>59.5</v>
      </c>
      <c r="J5635" s="5">
        <f t="shared" ref="J5635:J5698" si="177">I5635*C5635</f>
        <v>357</v>
      </c>
    </row>
    <row r="5636" spans="1:10" x14ac:dyDescent="0.25">
      <c r="A5636" t="s">
        <v>70</v>
      </c>
      <c r="B5636" t="s">
        <v>71</v>
      </c>
      <c r="C5636">
        <v>5</v>
      </c>
      <c r="D5636">
        <v>12</v>
      </c>
      <c r="E5636" t="s">
        <v>30</v>
      </c>
      <c r="F5636" s="1" t="s">
        <v>147</v>
      </c>
      <c r="G5636" t="str">
        <f>VLOOKUP(A5636,Total!$A$1:$J$47,8,0)</f>
        <v>Upper: Polyester 100 | Sole: Rubber 100</v>
      </c>
      <c r="H5636" s="6">
        <f>VLOOKUP(A5636,Total!$A$1:$J$47,9,0)</f>
        <v>60</v>
      </c>
      <c r="I5636" s="5">
        <f t="shared" si="176"/>
        <v>71.399999999999991</v>
      </c>
      <c r="J5636" s="5">
        <f t="shared" si="177"/>
        <v>356.99999999999994</v>
      </c>
    </row>
    <row r="5637" spans="1:10" x14ac:dyDescent="0.25">
      <c r="A5637" t="s">
        <v>70</v>
      </c>
      <c r="B5637" t="s">
        <v>71</v>
      </c>
      <c r="C5637">
        <v>5</v>
      </c>
      <c r="D5637">
        <v>12</v>
      </c>
      <c r="E5637" t="s">
        <v>30</v>
      </c>
      <c r="F5637" s="1" t="s">
        <v>20</v>
      </c>
      <c r="G5637" t="str">
        <f>VLOOKUP(A5637,Total!$A$1:$J$47,8,0)</f>
        <v>Upper: Polyester 100 | Sole: Rubber 100</v>
      </c>
      <c r="H5637" s="6">
        <f>VLOOKUP(A5637,Total!$A$1:$J$47,9,0)</f>
        <v>60</v>
      </c>
      <c r="I5637" s="5">
        <f t="shared" si="176"/>
        <v>71.399999999999991</v>
      </c>
      <c r="J5637" s="5">
        <f t="shared" si="177"/>
        <v>356.99999999999994</v>
      </c>
    </row>
    <row r="5638" spans="1:10" x14ac:dyDescent="0.25">
      <c r="A5638" t="s">
        <v>70</v>
      </c>
      <c r="B5638" t="s">
        <v>71</v>
      </c>
      <c r="C5638">
        <v>5</v>
      </c>
      <c r="D5638">
        <v>12</v>
      </c>
      <c r="E5638" t="s">
        <v>30</v>
      </c>
      <c r="F5638" s="1" t="s">
        <v>147</v>
      </c>
      <c r="G5638" t="str">
        <f>VLOOKUP(A5638,Total!$A$1:$J$47,8,0)</f>
        <v>Upper: Polyester 100 | Sole: Rubber 100</v>
      </c>
      <c r="H5638" s="6">
        <f>VLOOKUP(A5638,Total!$A$1:$J$47,9,0)</f>
        <v>60</v>
      </c>
      <c r="I5638" s="5">
        <f t="shared" si="176"/>
        <v>71.399999999999991</v>
      </c>
      <c r="J5638" s="5">
        <f t="shared" si="177"/>
        <v>356.99999999999994</v>
      </c>
    </row>
    <row r="5639" spans="1:10" x14ac:dyDescent="0.25">
      <c r="A5639" t="s">
        <v>70</v>
      </c>
      <c r="B5639" t="s">
        <v>71</v>
      </c>
      <c r="C5639">
        <v>5</v>
      </c>
      <c r="D5639">
        <v>12</v>
      </c>
      <c r="E5639" t="s">
        <v>30</v>
      </c>
      <c r="F5639" s="1" t="s">
        <v>14</v>
      </c>
      <c r="G5639" t="str">
        <f>VLOOKUP(A5639,Total!$A$1:$J$47,8,0)</f>
        <v>Upper: Polyester 100 | Sole: Rubber 100</v>
      </c>
      <c r="H5639" s="6">
        <f>VLOOKUP(A5639,Total!$A$1:$J$47,9,0)</f>
        <v>60</v>
      </c>
      <c r="I5639" s="5">
        <f t="shared" si="176"/>
        <v>71.399999999999991</v>
      </c>
      <c r="J5639" s="5">
        <f t="shared" si="177"/>
        <v>356.99999999999994</v>
      </c>
    </row>
    <row r="5640" spans="1:10" x14ac:dyDescent="0.25">
      <c r="A5640" t="s">
        <v>70</v>
      </c>
      <c r="B5640" t="s">
        <v>71</v>
      </c>
      <c r="C5640">
        <v>5</v>
      </c>
      <c r="D5640">
        <v>12</v>
      </c>
      <c r="E5640" t="s">
        <v>30</v>
      </c>
      <c r="F5640" s="1" t="s">
        <v>147</v>
      </c>
      <c r="G5640" t="str">
        <f>VLOOKUP(A5640,Total!$A$1:$J$47,8,0)</f>
        <v>Upper: Polyester 100 | Sole: Rubber 100</v>
      </c>
      <c r="H5640" s="6">
        <f>VLOOKUP(A5640,Total!$A$1:$J$47,9,0)</f>
        <v>60</v>
      </c>
      <c r="I5640" s="5">
        <f t="shared" si="176"/>
        <v>71.399999999999991</v>
      </c>
      <c r="J5640" s="5">
        <f t="shared" si="177"/>
        <v>356.99999999999994</v>
      </c>
    </row>
    <row r="5641" spans="1:10" x14ac:dyDescent="0.25">
      <c r="A5641" t="s">
        <v>70</v>
      </c>
      <c r="B5641" t="s">
        <v>71</v>
      </c>
      <c r="C5641">
        <v>5</v>
      </c>
      <c r="D5641">
        <v>12</v>
      </c>
      <c r="E5641" t="s">
        <v>30</v>
      </c>
      <c r="F5641" s="1" t="s">
        <v>14</v>
      </c>
      <c r="G5641" t="str">
        <f>VLOOKUP(A5641,Total!$A$1:$J$47,8,0)</f>
        <v>Upper: Polyester 100 | Sole: Rubber 100</v>
      </c>
      <c r="H5641" s="6">
        <f>VLOOKUP(A5641,Total!$A$1:$J$47,9,0)</f>
        <v>60</v>
      </c>
      <c r="I5641" s="5">
        <f t="shared" si="176"/>
        <v>71.399999999999991</v>
      </c>
      <c r="J5641" s="5">
        <f t="shared" si="177"/>
        <v>356.99999999999994</v>
      </c>
    </row>
    <row r="5642" spans="1:10" x14ac:dyDescent="0.25">
      <c r="A5642" t="s">
        <v>70</v>
      </c>
      <c r="B5642" t="s">
        <v>71</v>
      </c>
      <c r="C5642">
        <v>5</v>
      </c>
      <c r="D5642">
        <v>12</v>
      </c>
      <c r="E5642" t="s">
        <v>30</v>
      </c>
      <c r="F5642" s="1" t="s">
        <v>31</v>
      </c>
      <c r="G5642" t="str">
        <f>VLOOKUP(A5642,Total!$A$1:$J$47,8,0)</f>
        <v>Upper: Polyester 100 | Sole: Rubber 100</v>
      </c>
      <c r="H5642" s="6">
        <f>VLOOKUP(A5642,Total!$A$1:$J$47,9,0)</f>
        <v>60</v>
      </c>
      <c r="I5642" s="5">
        <f t="shared" si="176"/>
        <v>71.399999999999991</v>
      </c>
      <c r="J5642" s="5">
        <f t="shared" si="177"/>
        <v>356.99999999999994</v>
      </c>
    </row>
    <row r="5643" spans="1:10" x14ac:dyDescent="0.25">
      <c r="A5643" t="s">
        <v>70</v>
      </c>
      <c r="B5643" t="s">
        <v>71</v>
      </c>
      <c r="C5643">
        <v>5</v>
      </c>
      <c r="D5643">
        <v>12</v>
      </c>
      <c r="E5643" t="s">
        <v>30</v>
      </c>
      <c r="F5643" s="1" t="s">
        <v>147</v>
      </c>
      <c r="G5643" t="str">
        <f>VLOOKUP(A5643,Total!$A$1:$J$47,8,0)</f>
        <v>Upper: Polyester 100 | Sole: Rubber 100</v>
      </c>
      <c r="H5643" s="6">
        <f>VLOOKUP(A5643,Total!$A$1:$J$47,9,0)</f>
        <v>60</v>
      </c>
      <c r="I5643" s="5">
        <f t="shared" si="176"/>
        <v>71.399999999999991</v>
      </c>
      <c r="J5643" s="5">
        <f t="shared" si="177"/>
        <v>356.99999999999994</v>
      </c>
    </row>
    <row r="5644" spans="1:10" x14ac:dyDescent="0.25">
      <c r="A5644" t="s">
        <v>70</v>
      </c>
      <c r="B5644" t="s">
        <v>71</v>
      </c>
      <c r="C5644">
        <v>5</v>
      </c>
      <c r="D5644">
        <v>12</v>
      </c>
      <c r="E5644" t="s">
        <v>30</v>
      </c>
      <c r="F5644" s="1" t="s">
        <v>20</v>
      </c>
      <c r="G5644" t="str">
        <f>VLOOKUP(A5644,Total!$A$1:$J$47,8,0)</f>
        <v>Upper: Polyester 100 | Sole: Rubber 100</v>
      </c>
      <c r="H5644" s="6">
        <f>VLOOKUP(A5644,Total!$A$1:$J$47,9,0)</f>
        <v>60</v>
      </c>
      <c r="I5644" s="5">
        <f t="shared" si="176"/>
        <v>71.399999999999991</v>
      </c>
      <c r="J5644" s="5">
        <f t="shared" si="177"/>
        <v>356.99999999999994</v>
      </c>
    </row>
    <row r="5645" spans="1:10" x14ac:dyDescent="0.25">
      <c r="A5645" t="s">
        <v>70</v>
      </c>
      <c r="B5645" t="s">
        <v>71</v>
      </c>
      <c r="C5645">
        <v>5</v>
      </c>
      <c r="D5645">
        <v>12</v>
      </c>
      <c r="E5645" t="s">
        <v>30</v>
      </c>
      <c r="F5645" s="1" t="s">
        <v>22</v>
      </c>
      <c r="G5645" t="str">
        <f>VLOOKUP(A5645,Total!$A$1:$J$47,8,0)</f>
        <v>Upper: Polyester 100 | Sole: Rubber 100</v>
      </c>
      <c r="H5645" s="6">
        <f>VLOOKUP(A5645,Total!$A$1:$J$47,9,0)</f>
        <v>60</v>
      </c>
      <c r="I5645" s="5">
        <f t="shared" si="176"/>
        <v>71.399999999999991</v>
      </c>
      <c r="J5645" s="5">
        <f t="shared" si="177"/>
        <v>356.99999999999994</v>
      </c>
    </row>
    <row r="5646" spans="1:10" x14ac:dyDescent="0.25">
      <c r="A5646" t="s">
        <v>70</v>
      </c>
      <c r="B5646" t="s">
        <v>71</v>
      </c>
      <c r="C5646">
        <v>5</v>
      </c>
      <c r="D5646">
        <v>12</v>
      </c>
      <c r="E5646" t="s">
        <v>30</v>
      </c>
      <c r="F5646" s="1" t="s">
        <v>148</v>
      </c>
      <c r="G5646" t="str">
        <f>VLOOKUP(A5646,Total!$A$1:$J$47,8,0)</f>
        <v>Upper: Polyester 100 | Sole: Rubber 100</v>
      </c>
      <c r="H5646" s="6">
        <f>VLOOKUP(A5646,Total!$A$1:$J$47,9,0)</f>
        <v>60</v>
      </c>
      <c r="I5646" s="5">
        <f t="shared" si="176"/>
        <v>71.399999999999991</v>
      </c>
      <c r="J5646" s="5">
        <f t="shared" si="177"/>
        <v>356.99999999999994</v>
      </c>
    </row>
    <row r="5647" spans="1:10" x14ac:dyDescent="0.25">
      <c r="A5647" t="s">
        <v>138</v>
      </c>
      <c r="B5647" t="s">
        <v>139</v>
      </c>
      <c r="C5647">
        <v>5</v>
      </c>
      <c r="D5647">
        <v>12</v>
      </c>
      <c r="E5647" t="s">
        <v>30</v>
      </c>
      <c r="F5647" s="1" t="s">
        <v>22</v>
      </c>
      <c r="G5647" t="str">
        <f>VLOOKUP(A5647,Total!$A$1:$J$47,8,0)</f>
        <v>Upper: PU 100 | Sole: Plastic 100</v>
      </c>
      <c r="H5647" s="6">
        <f>VLOOKUP(A5647,Total!$A$1:$J$47,9,0)</f>
        <v>38</v>
      </c>
      <c r="I5647" s="5">
        <f t="shared" si="176"/>
        <v>45.22</v>
      </c>
      <c r="J5647" s="5">
        <f t="shared" si="177"/>
        <v>226.1</v>
      </c>
    </row>
    <row r="5648" spans="1:10" x14ac:dyDescent="0.25">
      <c r="A5648" t="s">
        <v>138</v>
      </c>
      <c r="B5648" t="s">
        <v>139</v>
      </c>
      <c r="C5648">
        <v>5</v>
      </c>
      <c r="D5648">
        <v>13</v>
      </c>
      <c r="E5648" t="s">
        <v>30</v>
      </c>
      <c r="F5648" s="1" t="s">
        <v>148</v>
      </c>
      <c r="G5648" t="str">
        <f>VLOOKUP(A5648,Total!$A$1:$J$47,8,0)</f>
        <v>Upper: PU 100 | Sole: Plastic 100</v>
      </c>
      <c r="H5648" s="6">
        <f>VLOOKUP(A5648,Total!$A$1:$J$47,9,0)</f>
        <v>38</v>
      </c>
      <c r="I5648" s="5">
        <f t="shared" si="176"/>
        <v>45.22</v>
      </c>
      <c r="J5648" s="5">
        <f t="shared" si="177"/>
        <v>226.1</v>
      </c>
    </row>
    <row r="5649" spans="1:10" x14ac:dyDescent="0.25">
      <c r="A5649" t="s">
        <v>138</v>
      </c>
      <c r="B5649" t="s">
        <v>139</v>
      </c>
      <c r="C5649">
        <v>4</v>
      </c>
      <c r="D5649">
        <v>13</v>
      </c>
      <c r="E5649" t="s">
        <v>30</v>
      </c>
      <c r="F5649" s="1" t="s">
        <v>14</v>
      </c>
      <c r="G5649" t="str">
        <f>VLOOKUP(A5649,Total!$A$1:$J$47,8,0)</f>
        <v>Upper: PU 100 | Sole: Plastic 100</v>
      </c>
      <c r="H5649" s="6">
        <f>VLOOKUP(A5649,Total!$A$1:$J$47,9,0)</f>
        <v>38</v>
      </c>
      <c r="I5649" s="5">
        <f t="shared" si="176"/>
        <v>45.22</v>
      </c>
      <c r="J5649" s="5">
        <f t="shared" si="177"/>
        <v>180.88</v>
      </c>
    </row>
    <row r="5650" spans="1:10" x14ac:dyDescent="0.25">
      <c r="A5650" t="s">
        <v>138</v>
      </c>
      <c r="B5650" t="s">
        <v>139</v>
      </c>
      <c r="C5650">
        <v>3</v>
      </c>
      <c r="D5650">
        <v>13</v>
      </c>
      <c r="E5650" t="s">
        <v>30</v>
      </c>
      <c r="F5650" s="1" t="s">
        <v>147</v>
      </c>
      <c r="G5650" t="str">
        <f>VLOOKUP(A5650,Total!$A$1:$J$47,8,0)</f>
        <v>Upper: PU 100 | Sole: Plastic 100</v>
      </c>
      <c r="H5650" s="6">
        <f>VLOOKUP(A5650,Total!$A$1:$J$47,9,0)</f>
        <v>38</v>
      </c>
      <c r="I5650" s="5">
        <f t="shared" si="176"/>
        <v>45.22</v>
      </c>
      <c r="J5650" s="5">
        <f t="shared" si="177"/>
        <v>135.66</v>
      </c>
    </row>
    <row r="5651" spans="1:10" x14ac:dyDescent="0.25">
      <c r="A5651" t="s">
        <v>114</v>
      </c>
      <c r="B5651" t="s">
        <v>115</v>
      </c>
      <c r="C5651">
        <v>4</v>
      </c>
      <c r="D5651">
        <v>13</v>
      </c>
      <c r="E5651" t="s">
        <v>30</v>
      </c>
      <c r="F5651" s="1" t="s">
        <v>20</v>
      </c>
      <c r="G5651" t="str">
        <f>VLOOKUP(A5651,Total!$A$1:$J$47,8,0)</f>
        <v>Upper: PU 100 | Sole: Rubber 100</v>
      </c>
      <c r="H5651" s="6">
        <f>VLOOKUP(A5651,Total!$A$1:$J$47,9,0)</f>
        <v>60</v>
      </c>
      <c r="I5651" s="5">
        <f t="shared" si="176"/>
        <v>71.399999999999991</v>
      </c>
      <c r="J5651" s="5">
        <f t="shared" si="177"/>
        <v>285.59999999999997</v>
      </c>
    </row>
    <row r="5652" spans="1:10" x14ac:dyDescent="0.25">
      <c r="A5652" t="s">
        <v>120</v>
      </c>
      <c r="B5652" t="s">
        <v>121</v>
      </c>
      <c r="C5652">
        <v>4</v>
      </c>
      <c r="D5652">
        <v>13</v>
      </c>
      <c r="E5652" t="s">
        <v>30</v>
      </c>
      <c r="F5652" s="1" t="s">
        <v>20</v>
      </c>
      <c r="G5652" t="str">
        <f>VLOOKUP(A5652,Total!$A$1:$J$47,8,0)</f>
        <v>Upper-100% Polyester  sock-100% polyurethane outsole-TPR</v>
      </c>
      <c r="H5652" s="6">
        <f>VLOOKUP(A5652,Total!$A$1:$J$47,9,0)</f>
        <v>35</v>
      </c>
      <c r="I5652" s="5">
        <f t="shared" si="176"/>
        <v>41.65</v>
      </c>
      <c r="J5652" s="5">
        <f t="shared" si="177"/>
        <v>166.6</v>
      </c>
    </row>
    <row r="5653" spans="1:10" x14ac:dyDescent="0.25">
      <c r="A5653" t="s">
        <v>120</v>
      </c>
      <c r="B5653" t="s">
        <v>121</v>
      </c>
      <c r="C5653">
        <v>3</v>
      </c>
      <c r="D5653">
        <v>13</v>
      </c>
      <c r="E5653" t="s">
        <v>30</v>
      </c>
      <c r="F5653" s="1" t="s">
        <v>22</v>
      </c>
      <c r="G5653" t="str">
        <f>VLOOKUP(A5653,Total!$A$1:$J$47,8,0)</f>
        <v>Upper-100% Polyester  sock-100% polyurethane outsole-TPR</v>
      </c>
      <c r="H5653" s="6">
        <f>VLOOKUP(A5653,Total!$A$1:$J$47,9,0)</f>
        <v>35</v>
      </c>
      <c r="I5653" s="5">
        <f t="shared" si="176"/>
        <v>41.65</v>
      </c>
      <c r="J5653" s="5">
        <f t="shared" si="177"/>
        <v>124.94999999999999</v>
      </c>
    </row>
    <row r="5654" spans="1:10" x14ac:dyDescent="0.25">
      <c r="A5654" t="s">
        <v>114</v>
      </c>
      <c r="B5654" t="s">
        <v>115</v>
      </c>
      <c r="C5654">
        <v>4</v>
      </c>
      <c r="D5654">
        <v>13</v>
      </c>
      <c r="E5654" t="s">
        <v>30</v>
      </c>
      <c r="F5654" s="1" t="s">
        <v>20</v>
      </c>
      <c r="G5654" t="str">
        <f>VLOOKUP(A5654,Total!$A$1:$J$47,8,0)</f>
        <v>Upper: PU 100 | Sole: Rubber 100</v>
      </c>
      <c r="H5654" s="6">
        <f>VLOOKUP(A5654,Total!$A$1:$J$47,9,0)</f>
        <v>60</v>
      </c>
      <c r="I5654" s="5">
        <f t="shared" si="176"/>
        <v>71.399999999999991</v>
      </c>
      <c r="J5654" s="5">
        <f t="shared" si="177"/>
        <v>285.59999999999997</v>
      </c>
    </row>
    <row r="5655" spans="1:10" x14ac:dyDescent="0.25">
      <c r="A5655" t="s">
        <v>72</v>
      </c>
      <c r="B5655" t="s">
        <v>73</v>
      </c>
      <c r="C5655">
        <v>14</v>
      </c>
      <c r="D5655">
        <v>13</v>
      </c>
      <c r="E5655" t="s">
        <v>30</v>
      </c>
      <c r="F5655" s="1" t="s">
        <v>148</v>
      </c>
      <c r="G5655" t="str">
        <f>VLOOKUP(A5655,Total!$A$1:$J$47,8,0)</f>
        <v>Upper: 100% PU Sole: 100% TPR</v>
      </c>
      <c r="H5655" s="6">
        <f>VLOOKUP(A5655,Total!$A$1:$J$47,9,0)</f>
        <v>22</v>
      </c>
      <c r="I5655" s="5">
        <f t="shared" si="176"/>
        <v>26.18</v>
      </c>
      <c r="J5655" s="5">
        <f t="shared" si="177"/>
        <v>366.52</v>
      </c>
    </row>
    <row r="5656" spans="1:10" x14ac:dyDescent="0.25">
      <c r="A5656" t="s">
        <v>120</v>
      </c>
      <c r="B5656" t="s">
        <v>121</v>
      </c>
      <c r="C5656">
        <v>4</v>
      </c>
      <c r="D5656">
        <v>13</v>
      </c>
      <c r="E5656" t="s">
        <v>30</v>
      </c>
      <c r="F5656" s="1" t="s">
        <v>148</v>
      </c>
      <c r="G5656" t="str">
        <f>VLOOKUP(A5656,Total!$A$1:$J$47,8,0)</f>
        <v>Upper-100% Polyester  sock-100% polyurethane outsole-TPR</v>
      </c>
      <c r="H5656" s="6">
        <f>VLOOKUP(A5656,Total!$A$1:$J$47,9,0)</f>
        <v>35</v>
      </c>
      <c r="I5656" s="5">
        <f t="shared" si="176"/>
        <v>41.65</v>
      </c>
      <c r="J5656" s="5">
        <f t="shared" si="177"/>
        <v>166.6</v>
      </c>
    </row>
    <row r="5657" spans="1:10" x14ac:dyDescent="0.25">
      <c r="A5657" t="s">
        <v>120</v>
      </c>
      <c r="B5657" t="s">
        <v>121</v>
      </c>
      <c r="C5657">
        <v>4</v>
      </c>
      <c r="D5657">
        <v>13</v>
      </c>
      <c r="E5657" t="s">
        <v>30</v>
      </c>
      <c r="F5657" s="1" t="s">
        <v>148</v>
      </c>
      <c r="G5657" t="str">
        <f>VLOOKUP(A5657,Total!$A$1:$J$47,8,0)</f>
        <v>Upper-100% Polyester  sock-100% polyurethane outsole-TPR</v>
      </c>
      <c r="H5657" s="6">
        <f>VLOOKUP(A5657,Total!$A$1:$J$47,9,0)</f>
        <v>35</v>
      </c>
      <c r="I5657" s="5">
        <f t="shared" si="176"/>
        <v>41.65</v>
      </c>
      <c r="J5657" s="5">
        <f t="shared" si="177"/>
        <v>166.6</v>
      </c>
    </row>
    <row r="5658" spans="1:10" x14ac:dyDescent="0.25">
      <c r="A5658" t="s">
        <v>120</v>
      </c>
      <c r="B5658" t="s">
        <v>121</v>
      </c>
      <c r="C5658">
        <v>4</v>
      </c>
      <c r="D5658">
        <v>13</v>
      </c>
      <c r="E5658" t="s">
        <v>30</v>
      </c>
      <c r="F5658" s="1" t="s">
        <v>20</v>
      </c>
      <c r="G5658" t="str">
        <f>VLOOKUP(A5658,Total!$A$1:$J$47,8,0)</f>
        <v>Upper-100% Polyester  sock-100% polyurethane outsole-TPR</v>
      </c>
      <c r="H5658" s="6">
        <f>VLOOKUP(A5658,Total!$A$1:$J$47,9,0)</f>
        <v>35</v>
      </c>
      <c r="I5658" s="5">
        <f t="shared" si="176"/>
        <v>41.65</v>
      </c>
      <c r="J5658" s="5">
        <f t="shared" si="177"/>
        <v>166.6</v>
      </c>
    </row>
    <row r="5659" spans="1:10" x14ac:dyDescent="0.25">
      <c r="A5659" t="s">
        <v>138</v>
      </c>
      <c r="B5659" t="s">
        <v>139</v>
      </c>
      <c r="C5659">
        <v>5</v>
      </c>
      <c r="D5659">
        <v>13</v>
      </c>
      <c r="E5659" t="s">
        <v>30</v>
      </c>
      <c r="F5659" s="1" t="s">
        <v>148</v>
      </c>
      <c r="G5659" t="str">
        <f>VLOOKUP(A5659,Total!$A$1:$J$47,8,0)</f>
        <v>Upper: PU 100 | Sole: Plastic 100</v>
      </c>
      <c r="H5659" s="6">
        <f>VLOOKUP(A5659,Total!$A$1:$J$47,9,0)</f>
        <v>38</v>
      </c>
      <c r="I5659" s="5">
        <f t="shared" si="176"/>
        <v>45.22</v>
      </c>
      <c r="J5659" s="5">
        <f t="shared" si="177"/>
        <v>226.1</v>
      </c>
    </row>
    <row r="5660" spans="1:10" x14ac:dyDescent="0.25">
      <c r="A5660" t="s">
        <v>138</v>
      </c>
      <c r="B5660" t="s">
        <v>139</v>
      </c>
      <c r="C5660">
        <v>4</v>
      </c>
      <c r="D5660">
        <v>13</v>
      </c>
      <c r="E5660" t="s">
        <v>30</v>
      </c>
      <c r="F5660" s="1" t="s">
        <v>14</v>
      </c>
      <c r="G5660" t="str">
        <f>VLOOKUP(A5660,Total!$A$1:$J$47,8,0)</f>
        <v>Upper: PU 100 | Sole: Plastic 100</v>
      </c>
      <c r="H5660" s="6">
        <f>VLOOKUP(A5660,Total!$A$1:$J$47,9,0)</f>
        <v>38</v>
      </c>
      <c r="I5660" s="5">
        <f t="shared" si="176"/>
        <v>45.22</v>
      </c>
      <c r="J5660" s="5">
        <f t="shared" si="177"/>
        <v>180.88</v>
      </c>
    </row>
    <row r="5661" spans="1:10" x14ac:dyDescent="0.25">
      <c r="A5661" t="s">
        <v>138</v>
      </c>
      <c r="B5661" t="s">
        <v>139</v>
      </c>
      <c r="C5661">
        <v>5</v>
      </c>
      <c r="D5661">
        <v>13</v>
      </c>
      <c r="E5661" t="s">
        <v>30</v>
      </c>
      <c r="F5661" s="1" t="s">
        <v>20</v>
      </c>
      <c r="G5661" t="str">
        <f>VLOOKUP(A5661,Total!$A$1:$J$47,8,0)</f>
        <v>Upper: PU 100 | Sole: Plastic 100</v>
      </c>
      <c r="H5661" s="6">
        <f>VLOOKUP(A5661,Total!$A$1:$J$47,9,0)</f>
        <v>38</v>
      </c>
      <c r="I5661" s="5">
        <f t="shared" si="176"/>
        <v>45.22</v>
      </c>
      <c r="J5661" s="5">
        <f t="shared" si="177"/>
        <v>226.1</v>
      </c>
    </row>
    <row r="5662" spans="1:10" x14ac:dyDescent="0.25">
      <c r="A5662" t="s">
        <v>138</v>
      </c>
      <c r="B5662" t="s">
        <v>139</v>
      </c>
      <c r="C5662">
        <v>4</v>
      </c>
      <c r="D5662">
        <v>13</v>
      </c>
      <c r="E5662" t="s">
        <v>30</v>
      </c>
      <c r="F5662" s="1" t="s">
        <v>14</v>
      </c>
      <c r="G5662" t="str">
        <f>VLOOKUP(A5662,Total!$A$1:$J$47,8,0)</f>
        <v>Upper: PU 100 | Sole: Plastic 100</v>
      </c>
      <c r="H5662" s="6">
        <f>VLOOKUP(A5662,Total!$A$1:$J$47,9,0)</f>
        <v>38</v>
      </c>
      <c r="I5662" s="5">
        <f t="shared" si="176"/>
        <v>45.22</v>
      </c>
      <c r="J5662" s="5">
        <f t="shared" si="177"/>
        <v>180.88</v>
      </c>
    </row>
    <row r="5663" spans="1:10" x14ac:dyDescent="0.25">
      <c r="A5663" t="s">
        <v>138</v>
      </c>
      <c r="B5663" t="s">
        <v>139</v>
      </c>
      <c r="C5663">
        <v>3</v>
      </c>
      <c r="D5663">
        <v>13</v>
      </c>
      <c r="E5663" t="s">
        <v>30</v>
      </c>
      <c r="F5663" s="1" t="s">
        <v>14</v>
      </c>
      <c r="G5663" t="str">
        <f>VLOOKUP(A5663,Total!$A$1:$J$47,8,0)</f>
        <v>Upper: PU 100 | Sole: Plastic 100</v>
      </c>
      <c r="H5663" s="6">
        <f>VLOOKUP(A5663,Total!$A$1:$J$47,9,0)</f>
        <v>38</v>
      </c>
      <c r="I5663" s="5">
        <f t="shared" si="176"/>
        <v>45.22</v>
      </c>
      <c r="J5663" s="5">
        <f t="shared" si="177"/>
        <v>135.66</v>
      </c>
    </row>
    <row r="5664" spans="1:10" x14ac:dyDescent="0.25">
      <c r="A5664" t="s">
        <v>117</v>
      </c>
      <c r="B5664" t="s">
        <v>118</v>
      </c>
      <c r="C5664">
        <v>6</v>
      </c>
      <c r="D5664">
        <v>13</v>
      </c>
      <c r="E5664" t="s">
        <v>30</v>
      </c>
      <c r="F5664" s="1" t="s">
        <v>31</v>
      </c>
      <c r="G5664" t="str">
        <f>VLOOKUP(A5664,Total!$A$1:$J$47,8,0)</f>
        <v>Upper: Textile 100 | Sole: Rubber 100</v>
      </c>
      <c r="H5664" s="6">
        <f>VLOOKUP(A5664,Total!$A$1:$J$47,9,0)</f>
        <v>60</v>
      </c>
      <c r="I5664" s="5">
        <f t="shared" si="176"/>
        <v>71.399999999999991</v>
      </c>
      <c r="J5664" s="5">
        <f t="shared" si="177"/>
        <v>428.4</v>
      </c>
    </row>
    <row r="5665" spans="1:10" x14ac:dyDescent="0.25">
      <c r="A5665" t="s">
        <v>80</v>
      </c>
      <c r="B5665" t="s">
        <v>81</v>
      </c>
      <c r="C5665">
        <v>6</v>
      </c>
      <c r="D5665">
        <v>13</v>
      </c>
      <c r="E5665" t="s">
        <v>30</v>
      </c>
      <c r="F5665" s="1" t="s">
        <v>22</v>
      </c>
      <c r="G5665" t="str">
        <f>VLOOKUP(A5665,Total!$A$1:$J$47,8,0)</f>
        <v>Upper: PU 100 | Sole: Rubber 100</v>
      </c>
      <c r="H5665" s="6">
        <f>VLOOKUP(A5665,Total!$A$1:$J$47,9,0)</f>
        <v>50</v>
      </c>
      <c r="I5665" s="5">
        <f t="shared" si="176"/>
        <v>59.5</v>
      </c>
      <c r="J5665" s="5">
        <f t="shared" si="177"/>
        <v>357</v>
      </c>
    </row>
    <row r="5666" spans="1:10" x14ac:dyDescent="0.25">
      <c r="A5666" t="s">
        <v>80</v>
      </c>
      <c r="B5666" t="s">
        <v>81</v>
      </c>
      <c r="C5666">
        <v>6</v>
      </c>
      <c r="D5666">
        <v>13</v>
      </c>
      <c r="E5666" t="s">
        <v>30</v>
      </c>
      <c r="F5666" s="1" t="s">
        <v>20</v>
      </c>
      <c r="G5666" t="str">
        <f>VLOOKUP(A5666,Total!$A$1:$J$47,8,0)</f>
        <v>Upper: PU 100 | Sole: Rubber 100</v>
      </c>
      <c r="H5666" s="6">
        <f>VLOOKUP(A5666,Total!$A$1:$J$47,9,0)</f>
        <v>50</v>
      </c>
      <c r="I5666" s="5">
        <f t="shared" si="176"/>
        <v>59.5</v>
      </c>
      <c r="J5666" s="5">
        <f t="shared" si="177"/>
        <v>357</v>
      </c>
    </row>
    <row r="5667" spans="1:10" x14ac:dyDescent="0.25">
      <c r="A5667" t="s">
        <v>80</v>
      </c>
      <c r="B5667" t="s">
        <v>81</v>
      </c>
      <c r="C5667">
        <v>6</v>
      </c>
      <c r="D5667">
        <v>13</v>
      </c>
      <c r="E5667" t="s">
        <v>30</v>
      </c>
      <c r="F5667" s="1" t="s">
        <v>147</v>
      </c>
      <c r="G5667" t="str">
        <f>VLOOKUP(A5667,Total!$A$1:$J$47,8,0)</f>
        <v>Upper: PU 100 | Sole: Rubber 100</v>
      </c>
      <c r="H5667" s="6">
        <f>VLOOKUP(A5667,Total!$A$1:$J$47,9,0)</f>
        <v>50</v>
      </c>
      <c r="I5667" s="5">
        <f t="shared" si="176"/>
        <v>59.5</v>
      </c>
      <c r="J5667" s="5">
        <f t="shared" si="177"/>
        <v>357</v>
      </c>
    </row>
    <row r="5668" spans="1:10" x14ac:dyDescent="0.25">
      <c r="A5668" t="s">
        <v>80</v>
      </c>
      <c r="B5668" t="s">
        <v>81</v>
      </c>
      <c r="C5668">
        <v>6</v>
      </c>
      <c r="D5668">
        <v>13</v>
      </c>
      <c r="E5668" t="s">
        <v>30</v>
      </c>
      <c r="F5668" s="1" t="s">
        <v>20</v>
      </c>
      <c r="G5668" t="str">
        <f>VLOOKUP(A5668,Total!$A$1:$J$47,8,0)</f>
        <v>Upper: PU 100 | Sole: Rubber 100</v>
      </c>
      <c r="H5668" s="6">
        <f>VLOOKUP(A5668,Total!$A$1:$J$47,9,0)</f>
        <v>50</v>
      </c>
      <c r="I5668" s="5">
        <f t="shared" si="176"/>
        <v>59.5</v>
      </c>
      <c r="J5668" s="5">
        <f t="shared" si="177"/>
        <v>357</v>
      </c>
    </row>
    <row r="5669" spans="1:10" x14ac:dyDescent="0.25">
      <c r="A5669" t="s">
        <v>80</v>
      </c>
      <c r="B5669" t="s">
        <v>81</v>
      </c>
      <c r="C5669">
        <v>6</v>
      </c>
      <c r="D5669">
        <v>13</v>
      </c>
      <c r="E5669" t="s">
        <v>30</v>
      </c>
      <c r="F5669" s="1" t="s">
        <v>147</v>
      </c>
      <c r="G5669" t="str">
        <f>VLOOKUP(A5669,Total!$A$1:$J$47,8,0)</f>
        <v>Upper: PU 100 | Sole: Rubber 100</v>
      </c>
      <c r="H5669" s="6">
        <f>VLOOKUP(A5669,Total!$A$1:$J$47,9,0)</f>
        <v>50</v>
      </c>
      <c r="I5669" s="5">
        <f t="shared" si="176"/>
        <v>59.5</v>
      </c>
      <c r="J5669" s="5">
        <f t="shared" si="177"/>
        <v>357</v>
      </c>
    </row>
    <row r="5670" spans="1:10" x14ac:dyDescent="0.25">
      <c r="A5670" t="s">
        <v>80</v>
      </c>
      <c r="B5670" t="s">
        <v>81</v>
      </c>
      <c r="C5670">
        <v>6</v>
      </c>
      <c r="D5670">
        <v>13</v>
      </c>
      <c r="E5670" t="s">
        <v>30</v>
      </c>
      <c r="F5670" s="1" t="s">
        <v>147</v>
      </c>
      <c r="G5670" t="str">
        <f>VLOOKUP(A5670,Total!$A$1:$J$47,8,0)</f>
        <v>Upper: PU 100 | Sole: Rubber 100</v>
      </c>
      <c r="H5670" s="6">
        <f>VLOOKUP(A5670,Total!$A$1:$J$47,9,0)</f>
        <v>50</v>
      </c>
      <c r="I5670" s="5">
        <f t="shared" si="176"/>
        <v>59.5</v>
      </c>
      <c r="J5670" s="5">
        <f t="shared" si="177"/>
        <v>357</v>
      </c>
    </row>
    <row r="5671" spans="1:10" x14ac:dyDescent="0.25">
      <c r="A5671" t="s">
        <v>80</v>
      </c>
      <c r="B5671" t="s">
        <v>81</v>
      </c>
      <c r="C5671">
        <v>6</v>
      </c>
      <c r="D5671">
        <v>13</v>
      </c>
      <c r="E5671" t="s">
        <v>30</v>
      </c>
      <c r="F5671" s="1" t="s">
        <v>31</v>
      </c>
      <c r="G5671" t="str">
        <f>VLOOKUP(A5671,Total!$A$1:$J$47,8,0)</f>
        <v>Upper: PU 100 | Sole: Rubber 100</v>
      </c>
      <c r="H5671" s="6">
        <f>VLOOKUP(A5671,Total!$A$1:$J$47,9,0)</f>
        <v>50</v>
      </c>
      <c r="I5671" s="5">
        <f t="shared" si="176"/>
        <v>59.5</v>
      </c>
      <c r="J5671" s="5">
        <f t="shared" si="177"/>
        <v>357</v>
      </c>
    </row>
    <row r="5672" spans="1:10" x14ac:dyDescent="0.25">
      <c r="A5672" t="s">
        <v>70</v>
      </c>
      <c r="B5672" t="s">
        <v>71</v>
      </c>
      <c r="C5672">
        <v>5</v>
      </c>
      <c r="D5672">
        <v>14</v>
      </c>
      <c r="E5672" t="s">
        <v>30</v>
      </c>
      <c r="F5672" s="1" t="s">
        <v>147</v>
      </c>
      <c r="G5672" t="str">
        <f>VLOOKUP(A5672,Total!$A$1:$J$47,8,0)</f>
        <v>Upper: Polyester 100 | Sole: Rubber 100</v>
      </c>
      <c r="H5672" s="6">
        <f>VLOOKUP(A5672,Total!$A$1:$J$47,9,0)</f>
        <v>60</v>
      </c>
      <c r="I5672" s="5">
        <f t="shared" si="176"/>
        <v>71.399999999999991</v>
      </c>
      <c r="J5672" s="5">
        <f t="shared" si="177"/>
        <v>356.99999999999994</v>
      </c>
    </row>
    <row r="5673" spans="1:10" x14ac:dyDescent="0.25">
      <c r="A5673" t="s">
        <v>70</v>
      </c>
      <c r="B5673" t="s">
        <v>71</v>
      </c>
      <c r="C5673">
        <v>5</v>
      </c>
      <c r="D5673">
        <v>14</v>
      </c>
      <c r="E5673" t="s">
        <v>30</v>
      </c>
      <c r="F5673" s="1" t="s">
        <v>14</v>
      </c>
      <c r="G5673" t="str">
        <f>VLOOKUP(A5673,Total!$A$1:$J$47,8,0)</f>
        <v>Upper: Polyester 100 | Sole: Rubber 100</v>
      </c>
      <c r="H5673" s="6">
        <f>VLOOKUP(A5673,Total!$A$1:$J$47,9,0)</f>
        <v>60</v>
      </c>
      <c r="I5673" s="5">
        <f t="shared" si="176"/>
        <v>71.399999999999991</v>
      </c>
      <c r="J5673" s="5">
        <f t="shared" si="177"/>
        <v>356.99999999999994</v>
      </c>
    </row>
    <row r="5674" spans="1:10" x14ac:dyDescent="0.25">
      <c r="A5674" t="s">
        <v>70</v>
      </c>
      <c r="B5674" t="s">
        <v>71</v>
      </c>
      <c r="C5674">
        <v>5</v>
      </c>
      <c r="D5674">
        <v>14</v>
      </c>
      <c r="E5674" t="s">
        <v>30</v>
      </c>
      <c r="F5674" s="1" t="s">
        <v>20</v>
      </c>
      <c r="G5674" t="str">
        <f>VLOOKUP(A5674,Total!$A$1:$J$47,8,0)</f>
        <v>Upper: Polyester 100 | Sole: Rubber 100</v>
      </c>
      <c r="H5674" s="6">
        <f>VLOOKUP(A5674,Total!$A$1:$J$47,9,0)</f>
        <v>60</v>
      </c>
      <c r="I5674" s="5">
        <f t="shared" si="176"/>
        <v>71.399999999999991</v>
      </c>
      <c r="J5674" s="5">
        <f t="shared" si="177"/>
        <v>356.99999999999994</v>
      </c>
    </row>
    <row r="5675" spans="1:10" x14ac:dyDescent="0.25">
      <c r="A5675" t="s">
        <v>70</v>
      </c>
      <c r="B5675" t="s">
        <v>71</v>
      </c>
      <c r="C5675">
        <v>5</v>
      </c>
      <c r="D5675">
        <v>14</v>
      </c>
      <c r="E5675" t="s">
        <v>30</v>
      </c>
      <c r="F5675" s="1" t="s">
        <v>147</v>
      </c>
      <c r="G5675" t="str">
        <f>VLOOKUP(A5675,Total!$A$1:$J$47,8,0)</f>
        <v>Upper: Polyester 100 | Sole: Rubber 100</v>
      </c>
      <c r="H5675" s="6">
        <f>VLOOKUP(A5675,Total!$A$1:$J$47,9,0)</f>
        <v>60</v>
      </c>
      <c r="I5675" s="5">
        <f t="shared" si="176"/>
        <v>71.399999999999991</v>
      </c>
      <c r="J5675" s="5">
        <f t="shared" si="177"/>
        <v>356.99999999999994</v>
      </c>
    </row>
    <row r="5676" spans="1:10" x14ac:dyDescent="0.25">
      <c r="A5676" t="s">
        <v>70</v>
      </c>
      <c r="B5676" t="s">
        <v>71</v>
      </c>
      <c r="C5676">
        <v>5</v>
      </c>
      <c r="D5676">
        <v>14</v>
      </c>
      <c r="E5676" t="s">
        <v>30</v>
      </c>
      <c r="F5676" s="1" t="s">
        <v>20</v>
      </c>
      <c r="G5676" t="str">
        <f>VLOOKUP(A5676,Total!$A$1:$J$47,8,0)</f>
        <v>Upper: Polyester 100 | Sole: Rubber 100</v>
      </c>
      <c r="H5676" s="6">
        <f>VLOOKUP(A5676,Total!$A$1:$J$47,9,0)</f>
        <v>60</v>
      </c>
      <c r="I5676" s="5">
        <f t="shared" si="176"/>
        <v>71.399999999999991</v>
      </c>
      <c r="J5676" s="5">
        <f t="shared" si="177"/>
        <v>356.99999999999994</v>
      </c>
    </row>
    <row r="5677" spans="1:10" x14ac:dyDescent="0.25">
      <c r="A5677" t="s">
        <v>117</v>
      </c>
      <c r="B5677" t="s">
        <v>118</v>
      </c>
      <c r="C5677">
        <v>6</v>
      </c>
      <c r="D5677">
        <v>14</v>
      </c>
      <c r="E5677" t="s">
        <v>30</v>
      </c>
      <c r="F5677" s="1" t="s">
        <v>20</v>
      </c>
      <c r="G5677" t="str">
        <f>VLOOKUP(A5677,Total!$A$1:$J$47,8,0)</f>
        <v>Upper: Textile 100 | Sole: Rubber 100</v>
      </c>
      <c r="H5677" s="6">
        <f>VLOOKUP(A5677,Total!$A$1:$J$47,9,0)</f>
        <v>60</v>
      </c>
      <c r="I5677" s="5">
        <f t="shared" si="176"/>
        <v>71.399999999999991</v>
      </c>
      <c r="J5677" s="5">
        <f t="shared" si="177"/>
        <v>428.4</v>
      </c>
    </row>
    <row r="5678" spans="1:10" x14ac:dyDescent="0.25">
      <c r="A5678" t="s">
        <v>114</v>
      </c>
      <c r="B5678" t="s">
        <v>115</v>
      </c>
      <c r="C5678">
        <v>4</v>
      </c>
      <c r="D5678">
        <v>14</v>
      </c>
      <c r="E5678" t="s">
        <v>30</v>
      </c>
      <c r="F5678" s="1" t="s">
        <v>148</v>
      </c>
      <c r="G5678" t="str">
        <f>VLOOKUP(A5678,Total!$A$1:$J$47,8,0)</f>
        <v>Upper: PU 100 | Sole: Rubber 100</v>
      </c>
      <c r="H5678" s="6">
        <f>VLOOKUP(A5678,Total!$A$1:$J$47,9,0)</f>
        <v>60</v>
      </c>
      <c r="I5678" s="5">
        <f t="shared" si="176"/>
        <v>71.399999999999991</v>
      </c>
      <c r="J5678" s="5">
        <f t="shared" si="177"/>
        <v>285.59999999999997</v>
      </c>
    </row>
    <row r="5679" spans="1:10" x14ac:dyDescent="0.25">
      <c r="A5679" t="s">
        <v>114</v>
      </c>
      <c r="B5679" t="s">
        <v>115</v>
      </c>
      <c r="C5679">
        <v>4</v>
      </c>
      <c r="D5679">
        <v>14</v>
      </c>
      <c r="E5679" t="s">
        <v>30</v>
      </c>
      <c r="F5679" s="1" t="s">
        <v>20</v>
      </c>
      <c r="G5679" t="str">
        <f>VLOOKUP(A5679,Total!$A$1:$J$47,8,0)</f>
        <v>Upper: PU 100 | Sole: Rubber 100</v>
      </c>
      <c r="H5679" s="6">
        <f>VLOOKUP(A5679,Total!$A$1:$J$47,9,0)</f>
        <v>60</v>
      </c>
      <c r="I5679" s="5">
        <f t="shared" si="176"/>
        <v>71.399999999999991</v>
      </c>
      <c r="J5679" s="5">
        <f t="shared" si="177"/>
        <v>285.59999999999997</v>
      </c>
    </row>
    <row r="5680" spans="1:10" x14ac:dyDescent="0.25">
      <c r="A5680" t="s">
        <v>80</v>
      </c>
      <c r="B5680" t="s">
        <v>81</v>
      </c>
      <c r="C5680">
        <v>6</v>
      </c>
      <c r="D5680">
        <v>14</v>
      </c>
      <c r="E5680" t="s">
        <v>30</v>
      </c>
      <c r="F5680" s="1" t="s">
        <v>14</v>
      </c>
      <c r="G5680" t="str">
        <f>VLOOKUP(A5680,Total!$A$1:$J$47,8,0)</f>
        <v>Upper: PU 100 | Sole: Rubber 100</v>
      </c>
      <c r="H5680" s="6">
        <f>VLOOKUP(A5680,Total!$A$1:$J$47,9,0)</f>
        <v>50</v>
      </c>
      <c r="I5680" s="5">
        <f t="shared" si="176"/>
        <v>59.5</v>
      </c>
      <c r="J5680" s="5">
        <f t="shared" si="177"/>
        <v>357</v>
      </c>
    </row>
    <row r="5681" spans="1:10" x14ac:dyDescent="0.25">
      <c r="A5681" t="s">
        <v>80</v>
      </c>
      <c r="B5681" t="s">
        <v>81</v>
      </c>
      <c r="C5681">
        <v>6</v>
      </c>
      <c r="D5681">
        <v>14</v>
      </c>
      <c r="E5681" t="s">
        <v>30</v>
      </c>
      <c r="F5681" s="1" t="s">
        <v>147</v>
      </c>
      <c r="G5681" t="str">
        <f>VLOOKUP(A5681,Total!$A$1:$J$47,8,0)</f>
        <v>Upper: PU 100 | Sole: Rubber 100</v>
      </c>
      <c r="H5681" s="6">
        <f>VLOOKUP(A5681,Total!$A$1:$J$47,9,0)</f>
        <v>50</v>
      </c>
      <c r="I5681" s="5">
        <f t="shared" si="176"/>
        <v>59.5</v>
      </c>
      <c r="J5681" s="5">
        <f t="shared" si="177"/>
        <v>357</v>
      </c>
    </row>
    <row r="5682" spans="1:10" x14ac:dyDescent="0.25">
      <c r="A5682" t="s">
        <v>80</v>
      </c>
      <c r="B5682" t="s">
        <v>81</v>
      </c>
      <c r="C5682">
        <v>6</v>
      </c>
      <c r="D5682">
        <v>14</v>
      </c>
      <c r="E5682" t="s">
        <v>30</v>
      </c>
      <c r="F5682" s="1" t="s">
        <v>148</v>
      </c>
      <c r="G5682" t="str">
        <f>VLOOKUP(A5682,Total!$A$1:$J$47,8,0)</f>
        <v>Upper: PU 100 | Sole: Rubber 100</v>
      </c>
      <c r="H5682" s="6">
        <f>VLOOKUP(A5682,Total!$A$1:$J$47,9,0)</f>
        <v>50</v>
      </c>
      <c r="I5682" s="5">
        <f t="shared" si="176"/>
        <v>59.5</v>
      </c>
      <c r="J5682" s="5">
        <f t="shared" si="177"/>
        <v>357</v>
      </c>
    </row>
    <row r="5683" spans="1:10" x14ac:dyDescent="0.25">
      <c r="A5683" t="s">
        <v>80</v>
      </c>
      <c r="B5683" t="s">
        <v>81</v>
      </c>
      <c r="C5683">
        <v>6</v>
      </c>
      <c r="D5683">
        <v>14</v>
      </c>
      <c r="E5683" t="s">
        <v>30</v>
      </c>
      <c r="F5683" s="1" t="s">
        <v>147</v>
      </c>
      <c r="G5683" t="str">
        <f>VLOOKUP(A5683,Total!$A$1:$J$47,8,0)</f>
        <v>Upper: PU 100 | Sole: Rubber 100</v>
      </c>
      <c r="H5683" s="6">
        <f>VLOOKUP(A5683,Total!$A$1:$J$47,9,0)</f>
        <v>50</v>
      </c>
      <c r="I5683" s="5">
        <f t="shared" si="176"/>
        <v>59.5</v>
      </c>
      <c r="J5683" s="5">
        <f t="shared" si="177"/>
        <v>357</v>
      </c>
    </row>
    <row r="5684" spans="1:10" x14ac:dyDescent="0.25">
      <c r="A5684" t="s">
        <v>114</v>
      </c>
      <c r="B5684" t="s">
        <v>115</v>
      </c>
      <c r="C5684">
        <v>4</v>
      </c>
      <c r="D5684">
        <v>14</v>
      </c>
      <c r="E5684" t="s">
        <v>30</v>
      </c>
      <c r="F5684" s="1" t="s">
        <v>20</v>
      </c>
      <c r="G5684" t="str">
        <f>VLOOKUP(A5684,Total!$A$1:$J$47,8,0)</f>
        <v>Upper: PU 100 | Sole: Rubber 100</v>
      </c>
      <c r="H5684" s="6">
        <f>VLOOKUP(A5684,Total!$A$1:$J$47,9,0)</f>
        <v>60</v>
      </c>
      <c r="I5684" s="5">
        <f t="shared" si="176"/>
        <v>71.399999999999991</v>
      </c>
      <c r="J5684" s="5">
        <f t="shared" si="177"/>
        <v>285.59999999999997</v>
      </c>
    </row>
    <row r="5685" spans="1:10" x14ac:dyDescent="0.25">
      <c r="A5685" t="s">
        <v>80</v>
      </c>
      <c r="B5685" t="s">
        <v>81</v>
      </c>
      <c r="C5685">
        <v>6</v>
      </c>
      <c r="D5685">
        <v>14</v>
      </c>
      <c r="E5685" t="s">
        <v>30</v>
      </c>
      <c r="F5685" s="1" t="s">
        <v>147</v>
      </c>
      <c r="G5685" t="str">
        <f>VLOOKUP(A5685,Total!$A$1:$J$47,8,0)</f>
        <v>Upper: PU 100 | Sole: Rubber 100</v>
      </c>
      <c r="H5685" s="6">
        <f>VLOOKUP(A5685,Total!$A$1:$J$47,9,0)</f>
        <v>50</v>
      </c>
      <c r="I5685" s="5">
        <f t="shared" si="176"/>
        <v>59.5</v>
      </c>
      <c r="J5685" s="5">
        <f t="shared" si="177"/>
        <v>357</v>
      </c>
    </row>
    <row r="5686" spans="1:10" x14ac:dyDescent="0.25">
      <c r="A5686" t="s">
        <v>80</v>
      </c>
      <c r="B5686" t="s">
        <v>81</v>
      </c>
      <c r="C5686">
        <v>6</v>
      </c>
      <c r="D5686">
        <v>14</v>
      </c>
      <c r="E5686" t="s">
        <v>30</v>
      </c>
      <c r="F5686" s="1" t="s">
        <v>22</v>
      </c>
      <c r="G5686" t="str">
        <f>VLOOKUP(A5686,Total!$A$1:$J$47,8,0)</f>
        <v>Upper: PU 100 | Sole: Rubber 100</v>
      </c>
      <c r="H5686" s="6">
        <f>VLOOKUP(A5686,Total!$A$1:$J$47,9,0)</f>
        <v>50</v>
      </c>
      <c r="I5686" s="5">
        <f t="shared" si="176"/>
        <v>59.5</v>
      </c>
      <c r="J5686" s="5">
        <f t="shared" si="177"/>
        <v>357</v>
      </c>
    </row>
    <row r="5687" spans="1:10" x14ac:dyDescent="0.25">
      <c r="A5687" t="s">
        <v>117</v>
      </c>
      <c r="B5687" t="s">
        <v>118</v>
      </c>
      <c r="C5687">
        <v>6</v>
      </c>
      <c r="D5687">
        <v>14</v>
      </c>
      <c r="E5687" t="s">
        <v>30</v>
      </c>
      <c r="F5687" s="1" t="s">
        <v>14</v>
      </c>
      <c r="G5687" t="str">
        <f>VLOOKUP(A5687,Total!$A$1:$J$47,8,0)</f>
        <v>Upper: Textile 100 | Sole: Rubber 100</v>
      </c>
      <c r="H5687" s="6">
        <f>VLOOKUP(A5687,Total!$A$1:$J$47,9,0)</f>
        <v>60</v>
      </c>
      <c r="I5687" s="5">
        <f t="shared" si="176"/>
        <v>71.399999999999991</v>
      </c>
      <c r="J5687" s="5">
        <f t="shared" si="177"/>
        <v>428.4</v>
      </c>
    </row>
    <row r="5688" spans="1:10" x14ac:dyDescent="0.25">
      <c r="A5688" t="s">
        <v>117</v>
      </c>
      <c r="B5688" t="s">
        <v>118</v>
      </c>
      <c r="C5688">
        <v>6</v>
      </c>
      <c r="D5688">
        <v>14</v>
      </c>
      <c r="E5688" t="s">
        <v>30</v>
      </c>
      <c r="F5688" s="1" t="s">
        <v>22</v>
      </c>
      <c r="G5688" t="str">
        <f>VLOOKUP(A5688,Total!$A$1:$J$47,8,0)</f>
        <v>Upper: Textile 100 | Sole: Rubber 100</v>
      </c>
      <c r="H5688" s="6">
        <f>VLOOKUP(A5688,Total!$A$1:$J$47,9,0)</f>
        <v>60</v>
      </c>
      <c r="I5688" s="5">
        <f t="shared" si="176"/>
        <v>71.399999999999991</v>
      </c>
      <c r="J5688" s="5">
        <f t="shared" si="177"/>
        <v>428.4</v>
      </c>
    </row>
    <row r="5689" spans="1:10" x14ac:dyDescent="0.25">
      <c r="A5689" t="s">
        <v>117</v>
      </c>
      <c r="B5689" t="s">
        <v>118</v>
      </c>
      <c r="C5689">
        <v>6</v>
      </c>
      <c r="D5689">
        <v>14</v>
      </c>
      <c r="E5689" t="s">
        <v>30</v>
      </c>
      <c r="F5689" s="1" t="s">
        <v>31</v>
      </c>
      <c r="G5689" t="str">
        <f>VLOOKUP(A5689,Total!$A$1:$J$47,8,0)</f>
        <v>Upper: Textile 100 | Sole: Rubber 100</v>
      </c>
      <c r="H5689" s="6">
        <f>VLOOKUP(A5689,Total!$A$1:$J$47,9,0)</f>
        <v>60</v>
      </c>
      <c r="I5689" s="5">
        <f t="shared" si="176"/>
        <v>71.399999999999991</v>
      </c>
      <c r="J5689" s="5">
        <f t="shared" si="177"/>
        <v>428.4</v>
      </c>
    </row>
    <row r="5690" spans="1:10" x14ac:dyDescent="0.25">
      <c r="A5690" t="s">
        <v>117</v>
      </c>
      <c r="B5690" t="s">
        <v>118</v>
      </c>
      <c r="C5690">
        <v>6</v>
      </c>
      <c r="D5690">
        <v>14</v>
      </c>
      <c r="E5690" t="s">
        <v>30</v>
      </c>
      <c r="F5690" s="1" t="s">
        <v>20</v>
      </c>
      <c r="G5690" t="str">
        <f>VLOOKUP(A5690,Total!$A$1:$J$47,8,0)</f>
        <v>Upper: Textile 100 | Sole: Rubber 100</v>
      </c>
      <c r="H5690" s="6">
        <f>VLOOKUP(A5690,Total!$A$1:$J$47,9,0)</f>
        <v>60</v>
      </c>
      <c r="I5690" s="5">
        <f t="shared" si="176"/>
        <v>71.399999999999991</v>
      </c>
      <c r="J5690" s="5">
        <f t="shared" si="177"/>
        <v>428.4</v>
      </c>
    </row>
    <row r="5691" spans="1:10" x14ac:dyDescent="0.25">
      <c r="A5691" t="s">
        <v>117</v>
      </c>
      <c r="B5691" t="s">
        <v>118</v>
      </c>
      <c r="C5691">
        <v>6</v>
      </c>
      <c r="D5691">
        <v>14</v>
      </c>
      <c r="E5691" t="s">
        <v>30</v>
      </c>
      <c r="F5691" s="1" t="s">
        <v>148</v>
      </c>
      <c r="G5691" t="str">
        <f>VLOOKUP(A5691,Total!$A$1:$J$47,8,0)</f>
        <v>Upper: Textile 100 | Sole: Rubber 100</v>
      </c>
      <c r="H5691" s="6">
        <f>VLOOKUP(A5691,Total!$A$1:$J$47,9,0)</f>
        <v>60</v>
      </c>
      <c r="I5691" s="5">
        <f t="shared" si="176"/>
        <v>71.399999999999991</v>
      </c>
      <c r="J5691" s="5">
        <f t="shared" si="177"/>
        <v>428.4</v>
      </c>
    </row>
    <row r="5692" spans="1:10" x14ac:dyDescent="0.25">
      <c r="A5692" t="s">
        <v>117</v>
      </c>
      <c r="B5692" t="s">
        <v>118</v>
      </c>
      <c r="C5692">
        <v>6</v>
      </c>
      <c r="D5692">
        <v>14</v>
      </c>
      <c r="E5692" t="s">
        <v>30</v>
      </c>
      <c r="F5692" s="1" t="s">
        <v>14</v>
      </c>
      <c r="G5692" t="str">
        <f>VLOOKUP(A5692,Total!$A$1:$J$47,8,0)</f>
        <v>Upper: Textile 100 | Sole: Rubber 100</v>
      </c>
      <c r="H5692" s="6">
        <f>VLOOKUP(A5692,Total!$A$1:$J$47,9,0)</f>
        <v>60</v>
      </c>
      <c r="I5692" s="5">
        <f t="shared" si="176"/>
        <v>71.399999999999991</v>
      </c>
      <c r="J5692" s="5">
        <f t="shared" si="177"/>
        <v>428.4</v>
      </c>
    </row>
    <row r="5693" spans="1:10" x14ac:dyDescent="0.25">
      <c r="A5693" t="s">
        <v>117</v>
      </c>
      <c r="B5693" t="s">
        <v>118</v>
      </c>
      <c r="C5693">
        <v>6</v>
      </c>
      <c r="D5693">
        <v>14</v>
      </c>
      <c r="E5693" t="s">
        <v>30</v>
      </c>
      <c r="F5693" s="1" t="s">
        <v>20</v>
      </c>
      <c r="G5693" t="str">
        <f>VLOOKUP(A5693,Total!$A$1:$J$47,8,0)</f>
        <v>Upper: Textile 100 | Sole: Rubber 100</v>
      </c>
      <c r="H5693" s="6">
        <f>VLOOKUP(A5693,Total!$A$1:$J$47,9,0)</f>
        <v>60</v>
      </c>
      <c r="I5693" s="5">
        <f t="shared" si="176"/>
        <v>71.399999999999991</v>
      </c>
      <c r="J5693" s="5">
        <f t="shared" si="177"/>
        <v>428.4</v>
      </c>
    </row>
    <row r="5694" spans="1:10" x14ac:dyDescent="0.25">
      <c r="A5694" t="s">
        <v>117</v>
      </c>
      <c r="B5694" t="s">
        <v>118</v>
      </c>
      <c r="C5694">
        <v>6</v>
      </c>
      <c r="D5694">
        <v>14</v>
      </c>
      <c r="E5694" t="s">
        <v>30</v>
      </c>
      <c r="F5694" s="1" t="s">
        <v>147</v>
      </c>
      <c r="G5694" t="str">
        <f>VLOOKUP(A5694,Total!$A$1:$J$47,8,0)</f>
        <v>Upper: Textile 100 | Sole: Rubber 100</v>
      </c>
      <c r="H5694" s="6">
        <f>VLOOKUP(A5694,Total!$A$1:$J$47,9,0)</f>
        <v>60</v>
      </c>
      <c r="I5694" s="5">
        <f t="shared" si="176"/>
        <v>71.399999999999991</v>
      </c>
      <c r="J5694" s="5">
        <f t="shared" si="177"/>
        <v>428.4</v>
      </c>
    </row>
    <row r="5695" spans="1:10" x14ac:dyDescent="0.25">
      <c r="A5695" t="s">
        <v>80</v>
      </c>
      <c r="B5695" t="s">
        <v>81</v>
      </c>
      <c r="C5695">
        <v>6</v>
      </c>
      <c r="D5695">
        <v>15</v>
      </c>
      <c r="E5695" t="s">
        <v>30</v>
      </c>
      <c r="F5695" s="1" t="s">
        <v>31</v>
      </c>
      <c r="G5695" t="str">
        <f>VLOOKUP(A5695,Total!$A$1:$J$47,8,0)</f>
        <v>Upper: PU 100 | Sole: Rubber 100</v>
      </c>
      <c r="H5695" s="6">
        <f>VLOOKUP(A5695,Total!$A$1:$J$47,9,0)</f>
        <v>50</v>
      </c>
      <c r="I5695" s="5">
        <f t="shared" si="176"/>
        <v>59.5</v>
      </c>
      <c r="J5695" s="5">
        <f t="shared" si="177"/>
        <v>357</v>
      </c>
    </row>
    <row r="5696" spans="1:10" x14ac:dyDescent="0.25">
      <c r="A5696" t="s">
        <v>80</v>
      </c>
      <c r="B5696" t="s">
        <v>81</v>
      </c>
      <c r="C5696">
        <v>6</v>
      </c>
      <c r="D5696">
        <v>15</v>
      </c>
      <c r="E5696" t="s">
        <v>30</v>
      </c>
      <c r="F5696" s="1" t="s">
        <v>147</v>
      </c>
      <c r="G5696" t="str">
        <f>VLOOKUP(A5696,Total!$A$1:$J$47,8,0)</f>
        <v>Upper: PU 100 | Sole: Rubber 100</v>
      </c>
      <c r="H5696" s="6">
        <f>VLOOKUP(A5696,Total!$A$1:$J$47,9,0)</f>
        <v>50</v>
      </c>
      <c r="I5696" s="5">
        <f t="shared" si="176"/>
        <v>59.5</v>
      </c>
      <c r="J5696" s="5">
        <f t="shared" si="177"/>
        <v>357</v>
      </c>
    </row>
    <row r="5697" spans="1:10" x14ac:dyDescent="0.25">
      <c r="A5697" t="s">
        <v>80</v>
      </c>
      <c r="B5697" t="s">
        <v>81</v>
      </c>
      <c r="C5697">
        <v>6</v>
      </c>
      <c r="D5697">
        <v>15</v>
      </c>
      <c r="E5697" t="s">
        <v>30</v>
      </c>
      <c r="F5697" s="1" t="s">
        <v>20</v>
      </c>
      <c r="G5697" t="str">
        <f>VLOOKUP(A5697,Total!$A$1:$J$47,8,0)</f>
        <v>Upper: PU 100 | Sole: Rubber 100</v>
      </c>
      <c r="H5697" s="6">
        <f>VLOOKUP(A5697,Total!$A$1:$J$47,9,0)</f>
        <v>50</v>
      </c>
      <c r="I5697" s="5">
        <f t="shared" si="176"/>
        <v>59.5</v>
      </c>
      <c r="J5697" s="5">
        <f t="shared" si="177"/>
        <v>357</v>
      </c>
    </row>
    <row r="5698" spans="1:10" x14ac:dyDescent="0.25">
      <c r="A5698" t="s">
        <v>114</v>
      </c>
      <c r="B5698" t="s">
        <v>115</v>
      </c>
      <c r="C5698">
        <v>4</v>
      </c>
      <c r="D5698">
        <v>15</v>
      </c>
      <c r="E5698" t="s">
        <v>30</v>
      </c>
      <c r="F5698" s="1" t="s">
        <v>14</v>
      </c>
      <c r="G5698" t="str">
        <f>VLOOKUP(A5698,Total!$A$1:$J$47,8,0)</f>
        <v>Upper: PU 100 | Sole: Rubber 100</v>
      </c>
      <c r="H5698" s="6">
        <f>VLOOKUP(A5698,Total!$A$1:$J$47,9,0)</f>
        <v>60</v>
      </c>
      <c r="I5698" s="5">
        <f t="shared" si="176"/>
        <v>71.399999999999991</v>
      </c>
      <c r="J5698" s="5">
        <f t="shared" si="177"/>
        <v>285.59999999999997</v>
      </c>
    </row>
    <row r="5699" spans="1:10" x14ac:dyDescent="0.25">
      <c r="A5699" t="s">
        <v>114</v>
      </c>
      <c r="B5699" t="s">
        <v>115</v>
      </c>
      <c r="C5699">
        <v>4</v>
      </c>
      <c r="D5699">
        <v>15</v>
      </c>
      <c r="E5699" t="s">
        <v>30</v>
      </c>
      <c r="F5699" s="1" t="s">
        <v>14</v>
      </c>
      <c r="G5699" t="str">
        <f>VLOOKUP(A5699,Total!$A$1:$J$47,8,0)</f>
        <v>Upper: PU 100 | Sole: Rubber 100</v>
      </c>
      <c r="H5699" s="6">
        <f>VLOOKUP(A5699,Total!$A$1:$J$47,9,0)</f>
        <v>60</v>
      </c>
      <c r="I5699" s="5">
        <f t="shared" ref="I5699:I5733" si="178">H5699*1.19</f>
        <v>71.399999999999991</v>
      </c>
      <c r="J5699" s="5">
        <f t="shared" ref="J5699:J5733" si="179">I5699*C5699</f>
        <v>285.59999999999997</v>
      </c>
    </row>
    <row r="5700" spans="1:10" x14ac:dyDescent="0.25">
      <c r="A5700" t="s">
        <v>117</v>
      </c>
      <c r="B5700" t="s">
        <v>118</v>
      </c>
      <c r="C5700">
        <v>5</v>
      </c>
      <c r="D5700">
        <v>15</v>
      </c>
      <c r="E5700" t="s">
        <v>30</v>
      </c>
      <c r="F5700" s="1" t="s">
        <v>22</v>
      </c>
      <c r="G5700" t="str">
        <f>VLOOKUP(A5700,Total!$A$1:$J$47,8,0)</f>
        <v>Upper: Textile 100 | Sole: Rubber 100</v>
      </c>
      <c r="H5700" s="6">
        <f>VLOOKUP(A5700,Total!$A$1:$J$47,9,0)</f>
        <v>60</v>
      </c>
      <c r="I5700" s="5">
        <f t="shared" si="178"/>
        <v>71.399999999999991</v>
      </c>
      <c r="J5700" s="5">
        <f t="shared" si="179"/>
        <v>356.99999999999994</v>
      </c>
    </row>
    <row r="5701" spans="1:10" x14ac:dyDescent="0.25">
      <c r="A5701" t="s">
        <v>117</v>
      </c>
      <c r="B5701" t="s">
        <v>118</v>
      </c>
      <c r="C5701">
        <v>6</v>
      </c>
      <c r="D5701">
        <v>15</v>
      </c>
      <c r="E5701" t="s">
        <v>30</v>
      </c>
      <c r="F5701" s="1" t="s">
        <v>148</v>
      </c>
      <c r="G5701" t="str">
        <f>VLOOKUP(A5701,Total!$A$1:$J$47,8,0)</f>
        <v>Upper: Textile 100 | Sole: Rubber 100</v>
      </c>
      <c r="H5701" s="6">
        <f>VLOOKUP(A5701,Total!$A$1:$J$47,9,0)</f>
        <v>60</v>
      </c>
      <c r="I5701" s="5">
        <f t="shared" si="178"/>
        <v>71.399999999999991</v>
      </c>
      <c r="J5701" s="5">
        <f t="shared" si="179"/>
        <v>428.4</v>
      </c>
    </row>
    <row r="5702" spans="1:10" x14ac:dyDescent="0.25">
      <c r="A5702" t="s">
        <v>117</v>
      </c>
      <c r="B5702" t="s">
        <v>118</v>
      </c>
      <c r="C5702">
        <v>6</v>
      </c>
      <c r="D5702">
        <v>15</v>
      </c>
      <c r="E5702" t="s">
        <v>30</v>
      </c>
      <c r="F5702" s="1" t="s">
        <v>14</v>
      </c>
      <c r="G5702" t="str">
        <f>VLOOKUP(A5702,Total!$A$1:$J$47,8,0)</f>
        <v>Upper: Textile 100 | Sole: Rubber 100</v>
      </c>
      <c r="H5702" s="6">
        <f>VLOOKUP(A5702,Total!$A$1:$J$47,9,0)</f>
        <v>60</v>
      </c>
      <c r="I5702" s="5">
        <f t="shared" si="178"/>
        <v>71.399999999999991</v>
      </c>
      <c r="J5702" s="5">
        <f t="shared" si="179"/>
        <v>428.4</v>
      </c>
    </row>
    <row r="5703" spans="1:10" x14ac:dyDescent="0.25">
      <c r="A5703" t="s">
        <v>126</v>
      </c>
      <c r="B5703" t="s">
        <v>127</v>
      </c>
      <c r="C5703">
        <v>5</v>
      </c>
      <c r="D5703">
        <v>15</v>
      </c>
      <c r="E5703" t="s">
        <v>30</v>
      </c>
      <c r="F5703" s="1" t="s">
        <v>148</v>
      </c>
      <c r="G5703" t="str">
        <f>VLOOKUP(A5703,Total!$A$1:$J$47,8,0)</f>
        <v>Upper: PU 100 | Sole: Rubber 100</v>
      </c>
      <c r="H5703" s="6">
        <f>VLOOKUP(A5703,Total!$A$1:$J$47,9,0)</f>
        <v>38</v>
      </c>
      <c r="I5703" s="5">
        <f t="shared" si="178"/>
        <v>45.22</v>
      </c>
      <c r="J5703" s="5">
        <f t="shared" si="179"/>
        <v>226.1</v>
      </c>
    </row>
    <row r="5704" spans="1:10" x14ac:dyDescent="0.25">
      <c r="A5704" t="s">
        <v>117</v>
      </c>
      <c r="B5704" t="s">
        <v>118</v>
      </c>
      <c r="C5704">
        <v>6</v>
      </c>
      <c r="D5704">
        <v>15</v>
      </c>
      <c r="E5704" t="s">
        <v>30</v>
      </c>
      <c r="F5704" s="1" t="s">
        <v>147</v>
      </c>
      <c r="G5704" t="str">
        <f>VLOOKUP(A5704,Total!$A$1:$J$47,8,0)</f>
        <v>Upper: Textile 100 | Sole: Rubber 100</v>
      </c>
      <c r="H5704" s="6">
        <f>VLOOKUP(A5704,Total!$A$1:$J$47,9,0)</f>
        <v>60</v>
      </c>
      <c r="I5704" s="5">
        <f t="shared" si="178"/>
        <v>71.399999999999991</v>
      </c>
      <c r="J5704" s="5">
        <f t="shared" si="179"/>
        <v>428.4</v>
      </c>
    </row>
    <row r="5705" spans="1:10" x14ac:dyDescent="0.25">
      <c r="A5705" t="s">
        <v>126</v>
      </c>
      <c r="B5705" t="s">
        <v>127</v>
      </c>
      <c r="C5705">
        <v>5</v>
      </c>
      <c r="D5705">
        <v>15</v>
      </c>
      <c r="E5705" t="s">
        <v>30</v>
      </c>
      <c r="F5705" s="1" t="s">
        <v>20</v>
      </c>
      <c r="G5705" t="str">
        <f>VLOOKUP(A5705,Total!$A$1:$J$47,8,0)</f>
        <v>Upper: PU 100 | Sole: Rubber 100</v>
      </c>
      <c r="H5705" s="6">
        <f>VLOOKUP(A5705,Total!$A$1:$J$47,9,0)</f>
        <v>38</v>
      </c>
      <c r="I5705" s="5">
        <f t="shared" si="178"/>
        <v>45.22</v>
      </c>
      <c r="J5705" s="5">
        <f t="shared" si="179"/>
        <v>226.1</v>
      </c>
    </row>
    <row r="5706" spans="1:10" x14ac:dyDescent="0.25">
      <c r="A5706" t="s">
        <v>117</v>
      </c>
      <c r="B5706" t="s">
        <v>118</v>
      </c>
      <c r="C5706">
        <v>6</v>
      </c>
      <c r="D5706">
        <v>15</v>
      </c>
      <c r="E5706" t="s">
        <v>30</v>
      </c>
      <c r="F5706" s="1" t="s">
        <v>148</v>
      </c>
      <c r="G5706" t="str">
        <f>VLOOKUP(A5706,Total!$A$1:$J$47,8,0)</f>
        <v>Upper: Textile 100 | Sole: Rubber 100</v>
      </c>
      <c r="H5706" s="6">
        <f>VLOOKUP(A5706,Total!$A$1:$J$47,9,0)</f>
        <v>60</v>
      </c>
      <c r="I5706" s="5">
        <f t="shared" si="178"/>
        <v>71.399999999999991</v>
      </c>
      <c r="J5706" s="5">
        <f t="shared" si="179"/>
        <v>428.4</v>
      </c>
    </row>
    <row r="5707" spans="1:10" x14ac:dyDescent="0.25">
      <c r="A5707" t="s">
        <v>126</v>
      </c>
      <c r="B5707" t="s">
        <v>127</v>
      </c>
      <c r="C5707">
        <v>5</v>
      </c>
      <c r="D5707">
        <v>15</v>
      </c>
      <c r="E5707" t="s">
        <v>30</v>
      </c>
      <c r="F5707" s="1" t="s">
        <v>147</v>
      </c>
      <c r="G5707" t="str">
        <f>VLOOKUP(A5707,Total!$A$1:$J$47,8,0)</f>
        <v>Upper: PU 100 | Sole: Rubber 100</v>
      </c>
      <c r="H5707" s="6">
        <f>VLOOKUP(A5707,Total!$A$1:$J$47,9,0)</f>
        <v>38</v>
      </c>
      <c r="I5707" s="5">
        <f t="shared" si="178"/>
        <v>45.22</v>
      </c>
      <c r="J5707" s="5">
        <f t="shared" si="179"/>
        <v>226.1</v>
      </c>
    </row>
    <row r="5708" spans="1:10" x14ac:dyDescent="0.25">
      <c r="A5708" t="s">
        <v>117</v>
      </c>
      <c r="B5708" t="s">
        <v>118</v>
      </c>
      <c r="C5708">
        <v>6</v>
      </c>
      <c r="D5708">
        <v>15</v>
      </c>
      <c r="E5708" t="s">
        <v>30</v>
      </c>
      <c r="F5708" s="1" t="s">
        <v>147</v>
      </c>
      <c r="G5708" t="str">
        <f>VLOOKUP(A5708,Total!$A$1:$J$47,8,0)</f>
        <v>Upper: Textile 100 | Sole: Rubber 100</v>
      </c>
      <c r="H5708" s="6">
        <f>VLOOKUP(A5708,Total!$A$1:$J$47,9,0)</f>
        <v>60</v>
      </c>
      <c r="I5708" s="5">
        <f t="shared" si="178"/>
        <v>71.399999999999991</v>
      </c>
      <c r="J5708" s="5">
        <f t="shared" si="179"/>
        <v>428.4</v>
      </c>
    </row>
    <row r="5709" spans="1:10" x14ac:dyDescent="0.25">
      <c r="A5709" t="s">
        <v>126</v>
      </c>
      <c r="B5709" t="s">
        <v>127</v>
      </c>
      <c r="C5709">
        <v>5</v>
      </c>
      <c r="D5709">
        <v>15</v>
      </c>
      <c r="E5709" t="s">
        <v>30</v>
      </c>
      <c r="F5709" s="1" t="s">
        <v>14</v>
      </c>
      <c r="G5709" t="str">
        <f>VLOOKUP(A5709,Total!$A$1:$J$47,8,0)</f>
        <v>Upper: PU 100 | Sole: Rubber 100</v>
      </c>
      <c r="H5709" s="6">
        <f>VLOOKUP(A5709,Total!$A$1:$J$47,9,0)</f>
        <v>38</v>
      </c>
      <c r="I5709" s="5">
        <f t="shared" si="178"/>
        <v>45.22</v>
      </c>
      <c r="J5709" s="5">
        <f t="shared" si="179"/>
        <v>226.1</v>
      </c>
    </row>
    <row r="5710" spans="1:10" x14ac:dyDescent="0.25">
      <c r="A5710" t="s">
        <v>105</v>
      </c>
      <c r="B5710" t="s">
        <v>106</v>
      </c>
      <c r="C5710">
        <v>2</v>
      </c>
      <c r="D5710">
        <v>15</v>
      </c>
      <c r="E5710" t="s">
        <v>30</v>
      </c>
      <c r="F5710" s="1" t="s">
        <v>148</v>
      </c>
      <c r="G5710" t="str">
        <f>VLOOKUP(A5710,Total!$A$1:$J$47,8,0)</f>
        <v>Upper: PU 100 | Sole: Rubber 100</v>
      </c>
      <c r="H5710" s="6">
        <f>VLOOKUP(A5710,Total!$A$1:$J$47,9,0)</f>
        <v>50</v>
      </c>
      <c r="I5710" s="5">
        <f t="shared" si="178"/>
        <v>59.5</v>
      </c>
      <c r="J5710" s="5">
        <f t="shared" si="179"/>
        <v>119</v>
      </c>
    </row>
    <row r="5711" spans="1:10" x14ac:dyDescent="0.25">
      <c r="A5711" t="s">
        <v>80</v>
      </c>
      <c r="B5711" t="s">
        <v>81</v>
      </c>
      <c r="C5711">
        <v>6</v>
      </c>
      <c r="D5711">
        <v>15</v>
      </c>
      <c r="E5711" t="s">
        <v>30</v>
      </c>
      <c r="F5711" s="1" t="s">
        <v>148</v>
      </c>
      <c r="G5711" t="str">
        <f>VLOOKUP(A5711,Total!$A$1:$J$47,8,0)</f>
        <v>Upper: PU 100 | Sole: Rubber 100</v>
      </c>
      <c r="H5711" s="6">
        <f>VLOOKUP(A5711,Total!$A$1:$J$47,9,0)</f>
        <v>50</v>
      </c>
      <c r="I5711" s="5">
        <f t="shared" si="178"/>
        <v>59.5</v>
      </c>
      <c r="J5711" s="5">
        <f t="shared" si="179"/>
        <v>357</v>
      </c>
    </row>
    <row r="5712" spans="1:10" x14ac:dyDescent="0.25">
      <c r="A5712" t="s">
        <v>114</v>
      </c>
      <c r="B5712" t="s">
        <v>115</v>
      </c>
      <c r="C5712">
        <v>4</v>
      </c>
      <c r="D5712">
        <v>15</v>
      </c>
      <c r="E5712" t="s">
        <v>30</v>
      </c>
      <c r="F5712" s="1" t="s">
        <v>148</v>
      </c>
      <c r="G5712" t="str">
        <f>VLOOKUP(A5712,Total!$A$1:$J$47,8,0)</f>
        <v>Upper: PU 100 | Sole: Rubber 100</v>
      </c>
      <c r="H5712" s="6">
        <f>VLOOKUP(A5712,Total!$A$1:$J$47,9,0)</f>
        <v>60</v>
      </c>
      <c r="I5712" s="5">
        <f t="shared" si="178"/>
        <v>71.399999999999991</v>
      </c>
      <c r="J5712" s="5">
        <f t="shared" si="179"/>
        <v>285.59999999999997</v>
      </c>
    </row>
    <row r="5713" spans="1:10" x14ac:dyDescent="0.25">
      <c r="A5713" t="s">
        <v>80</v>
      </c>
      <c r="B5713" t="s">
        <v>81</v>
      </c>
      <c r="C5713">
        <v>6</v>
      </c>
      <c r="D5713">
        <v>15</v>
      </c>
      <c r="E5713" t="s">
        <v>30</v>
      </c>
      <c r="F5713" s="1" t="s">
        <v>20</v>
      </c>
      <c r="G5713" t="str">
        <f>VLOOKUP(A5713,Total!$A$1:$J$47,8,0)</f>
        <v>Upper: PU 100 | Sole: Rubber 100</v>
      </c>
      <c r="H5713" s="6">
        <f>VLOOKUP(A5713,Total!$A$1:$J$47,9,0)</f>
        <v>50</v>
      </c>
      <c r="I5713" s="5">
        <f t="shared" si="178"/>
        <v>59.5</v>
      </c>
      <c r="J5713" s="5">
        <f t="shared" si="179"/>
        <v>357</v>
      </c>
    </row>
    <row r="5714" spans="1:10" x14ac:dyDescent="0.25">
      <c r="A5714" t="s">
        <v>80</v>
      </c>
      <c r="B5714" t="s">
        <v>81</v>
      </c>
      <c r="C5714">
        <v>6</v>
      </c>
      <c r="D5714">
        <v>15</v>
      </c>
      <c r="E5714" t="s">
        <v>30</v>
      </c>
      <c r="F5714" s="1" t="s">
        <v>148</v>
      </c>
      <c r="G5714" t="str">
        <f>VLOOKUP(A5714,Total!$A$1:$J$47,8,0)</f>
        <v>Upper: PU 100 | Sole: Rubber 100</v>
      </c>
      <c r="H5714" s="6">
        <f>VLOOKUP(A5714,Total!$A$1:$J$47,9,0)</f>
        <v>50</v>
      </c>
      <c r="I5714" s="5">
        <f t="shared" si="178"/>
        <v>59.5</v>
      </c>
      <c r="J5714" s="5">
        <f t="shared" si="179"/>
        <v>357</v>
      </c>
    </row>
    <row r="5715" spans="1:10" x14ac:dyDescent="0.25">
      <c r="A5715" t="s">
        <v>138</v>
      </c>
      <c r="B5715" t="s">
        <v>139</v>
      </c>
      <c r="C5715">
        <v>5</v>
      </c>
      <c r="D5715">
        <v>15</v>
      </c>
      <c r="E5715" t="s">
        <v>30</v>
      </c>
      <c r="F5715" s="1" t="s">
        <v>148</v>
      </c>
      <c r="G5715" t="str">
        <f>VLOOKUP(A5715,Total!$A$1:$J$47,8,0)</f>
        <v>Upper: PU 100 | Sole: Plastic 100</v>
      </c>
      <c r="H5715" s="6">
        <f>VLOOKUP(A5715,Total!$A$1:$J$47,9,0)</f>
        <v>38</v>
      </c>
      <c r="I5715" s="5">
        <f t="shared" si="178"/>
        <v>45.22</v>
      </c>
      <c r="J5715" s="5">
        <f t="shared" si="179"/>
        <v>226.1</v>
      </c>
    </row>
    <row r="5716" spans="1:10" x14ac:dyDescent="0.25">
      <c r="A5716" t="s">
        <v>138</v>
      </c>
      <c r="B5716" t="s">
        <v>139</v>
      </c>
      <c r="C5716">
        <v>5</v>
      </c>
      <c r="D5716">
        <v>10</v>
      </c>
      <c r="E5716" t="s">
        <v>30</v>
      </c>
      <c r="F5716" s="1" t="s">
        <v>20</v>
      </c>
      <c r="G5716" t="str">
        <f>VLOOKUP(A5716,Total!$A$1:$J$47,8,0)</f>
        <v>Upper: PU 100 | Sole: Plastic 100</v>
      </c>
      <c r="H5716" s="6">
        <f>VLOOKUP(A5716,Total!$A$1:$J$47,9,0)</f>
        <v>38</v>
      </c>
      <c r="I5716" s="5">
        <f t="shared" si="178"/>
        <v>45.22</v>
      </c>
      <c r="J5716" s="5">
        <f t="shared" si="179"/>
        <v>226.1</v>
      </c>
    </row>
    <row r="5717" spans="1:10" x14ac:dyDescent="0.25">
      <c r="A5717" t="s">
        <v>94</v>
      </c>
      <c r="B5717" t="s">
        <v>95</v>
      </c>
      <c r="C5717">
        <v>8</v>
      </c>
      <c r="D5717">
        <v>10</v>
      </c>
      <c r="E5717" t="s">
        <v>30</v>
      </c>
      <c r="F5717" s="1" t="s">
        <v>20</v>
      </c>
      <c r="G5717" t="str">
        <f>VLOOKUP(A5717,Total!$A$1:$J$47,8,0)</f>
        <v>Upper: PU 100 | Sole: Rubber 100</v>
      </c>
      <c r="H5717" s="6">
        <f>VLOOKUP(A5717,Total!$A$1:$J$47,9,0)</f>
        <v>50</v>
      </c>
      <c r="I5717" s="5">
        <f t="shared" si="178"/>
        <v>59.5</v>
      </c>
      <c r="J5717" s="5">
        <f t="shared" si="179"/>
        <v>476</v>
      </c>
    </row>
    <row r="5718" spans="1:10" x14ac:dyDescent="0.25">
      <c r="A5718" t="s">
        <v>94</v>
      </c>
      <c r="B5718" t="s">
        <v>95</v>
      </c>
      <c r="C5718">
        <v>8</v>
      </c>
      <c r="D5718">
        <v>10</v>
      </c>
      <c r="E5718" t="s">
        <v>30</v>
      </c>
      <c r="F5718" s="1" t="s">
        <v>14</v>
      </c>
      <c r="G5718" t="str">
        <f>VLOOKUP(A5718,Total!$A$1:$J$47,8,0)</f>
        <v>Upper: PU 100 | Sole: Rubber 100</v>
      </c>
      <c r="H5718" s="6">
        <f>VLOOKUP(A5718,Total!$A$1:$J$47,9,0)</f>
        <v>50</v>
      </c>
      <c r="I5718" s="5">
        <f t="shared" si="178"/>
        <v>59.5</v>
      </c>
      <c r="J5718" s="5">
        <f t="shared" si="179"/>
        <v>476</v>
      </c>
    </row>
    <row r="5719" spans="1:10" x14ac:dyDescent="0.25">
      <c r="A5719" t="s">
        <v>70</v>
      </c>
      <c r="B5719" t="s">
        <v>71</v>
      </c>
      <c r="C5719">
        <v>5</v>
      </c>
      <c r="D5719">
        <v>10</v>
      </c>
      <c r="E5719" t="s">
        <v>30</v>
      </c>
      <c r="F5719" s="1" t="s">
        <v>14</v>
      </c>
      <c r="G5719" t="str">
        <f>VLOOKUP(A5719,Total!$A$1:$J$47,8,0)</f>
        <v>Upper: Polyester 100 | Sole: Rubber 100</v>
      </c>
      <c r="H5719" s="6">
        <f>VLOOKUP(A5719,Total!$A$1:$J$47,9,0)</f>
        <v>60</v>
      </c>
      <c r="I5719" s="5">
        <f t="shared" si="178"/>
        <v>71.399999999999991</v>
      </c>
      <c r="J5719" s="5">
        <f t="shared" si="179"/>
        <v>356.99999999999994</v>
      </c>
    </row>
    <row r="5720" spans="1:10" x14ac:dyDescent="0.25">
      <c r="A5720" t="s">
        <v>70</v>
      </c>
      <c r="B5720" t="s">
        <v>71</v>
      </c>
      <c r="C5720">
        <v>5</v>
      </c>
      <c r="D5720">
        <v>10</v>
      </c>
      <c r="E5720" t="s">
        <v>30</v>
      </c>
      <c r="F5720" s="1" t="s">
        <v>22</v>
      </c>
      <c r="G5720" t="str">
        <f>VLOOKUP(A5720,Total!$A$1:$J$47,8,0)</f>
        <v>Upper: Polyester 100 | Sole: Rubber 100</v>
      </c>
      <c r="H5720" s="6">
        <f>VLOOKUP(A5720,Total!$A$1:$J$47,9,0)</f>
        <v>60</v>
      </c>
      <c r="I5720" s="5">
        <f t="shared" si="178"/>
        <v>71.399999999999991</v>
      </c>
      <c r="J5720" s="5">
        <f t="shared" si="179"/>
        <v>356.99999999999994</v>
      </c>
    </row>
    <row r="5721" spans="1:10" x14ac:dyDescent="0.25">
      <c r="A5721" t="s">
        <v>70</v>
      </c>
      <c r="B5721" t="s">
        <v>71</v>
      </c>
      <c r="C5721">
        <v>5</v>
      </c>
      <c r="D5721">
        <v>10</v>
      </c>
      <c r="E5721" t="s">
        <v>30</v>
      </c>
      <c r="F5721" s="1" t="s">
        <v>148</v>
      </c>
      <c r="G5721" t="str">
        <f>VLOOKUP(A5721,Total!$A$1:$J$47,8,0)</f>
        <v>Upper: Polyester 100 | Sole: Rubber 100</v>
      </c>
      <c r="H5721" s="6">
        <f>VLOOKUP(A5721,Total!$A$1:$J$47,9,0)</f>
        <v>60</v>
      </c>
      <c r="I5721" s="5">
        <f t="shared" si="178"/>
        <v>71.399999999999991</v>
      </c>
      <c r="J5721" s="5">
        <f t="shared" si="179"/>
        <v>356.99999999999994</v>
      </c>
    </row>
    <row r="5722" spans="1:10" x14ac:dyDescent="0.25">
      <c r="A5722" t="s">
        <v>70</v>
      </c>
      <c r="B5722" t="s">
        <v>71</v>
      </c>
      <c r="C5722">
        <v>5</v>
      </c>
      <c r="D5722">
        <v>10</v>
      </c>
      <c r="E5722" t="s">
        <v>30</v>
      </c>
      <c r="F5722" s="1" t="s">
        <v>20</v>
      </c>
      <c r="G5722" t="str">
        <f>VLOOKUP(A5722,Total!$A$1:$J$47,8,0)</f>
        <v>Upper: Polyester 100 | Sole: Rubber 100</v>
      </c>
      <c r="H5722" s="6">
        <f>VLOOKUP(A5722,Total!$A$1:$J$47,9,0)</f>
        <v>60</v>
      </c>
      <c r="I5722" s="5">
        <f t="shared" si="178"/>
        <v>71.399999999999991</v>
      </c>
      <c r="J5722" s="5">
        <f t="shared" si="179"/>
        <v>356.99999999999994</v>
      </c>
    </row>
    <row r="5723" spans="1:10" x14ac:dyDescent="0.25">
      <c r="A5723" t="s">
        <v>70</v>
      </c>
      <c r="B5723" t="s">
        <v>71</v>
      </c>
      <c r="C5723">
        <v>5</v>
      </c>
      <c r="D5723">
        <v>10</v>
      </c>
      <c r="E5723" t="s">
        <v>30</v>
      </c>
      <c r="F5723" s="1" t="s">
        <v>147</v>
      </c>
      <c r="G5723" t="str">
        <f>VLOOKUP(A5723,Total!$A$1:$J$47,8,0)</f>
        <v>Upper: Polyester 100 | Sole: Rubber 100</v>
      </c>
      <c r="H5723" s="6">
        <f>VLOOKUP(A5723,Total!$A$1:$J$47,9,0)</f>
        <v>60</v>
      </c>
      <c r="I5723" s="5">
        <f t="shared" si="178"/>
        <v>71.399999999999991</v>
      </c>
      <c r="J5723" s="5">
        <f t="shared" si="179"/>
        <v>356.99999999999994</v>
      </c>
    </row>
    <row r="5724" spans="1:10" x14ac:dyDescent="0.25">
      <c r="A5724" t="s">
        <v>70</v>
      </c>
      <c r="B5724" t="s">
        <v>71</v>
      </c>
      <c r="C5724">
        <v>5</v>
      </c>
      <c r="D5724">
        <v>10</v>
      </c>
      <c r="E5724" t="s">
        <v>30</v>
      </c>
      <c r="F5724" s="1" t="s">
        <v>147</v>
      </c>
      <c r="G5724" t="str">
        <f>VLOOKUP(A5724,Total!$A$1:$J$47,8,0)</f>
        <v>Upper: Polyester 100 | Sole: Rubber 100</v>
      </c>
      <c r="H5724" s="6">
        <f>VLOOKUP(A5724,Total!$A$1:$J$47,9,0)</f>
        <v>60</v>
      </c>
      <c r="I5724" s="5">
        <f t="shared" si="178"/>
        <v>71.399999999999991</v>
      </c>
      <c r="J5724" s="5">
        <f t="shared" si="179"/>
        <v>356.99999999999994</v>
      </c>
    </row>
    <row r="5725" spans="1:10" x14ac:dyDescent="0.25">
      <c r="A5725" t="s">
        <v>70</v>
      </c>
      <c r="B5725" t="s">
        <v>71</v>
      </c>
      <c r="C5725">
        <v>5</v>
      </c>
      <c r="D5725">
        <v>10</v>
      </c>
      <c r="E5725" t="s">
        <v>30</v>
      </c>
      <c r="F5725" s="1" t="s">
        <v>20</v>
      </c>
      <c r="G5725" t="str">
        <f>VLOOKUP(A5725,Total!$A$1:$J$47,8,0)</f>
        <v>Upper: Polyester 100 | Sole: Rubber 100</v>
      </c>
      <c r="H5725" s="6">
        <f>VLOOKUP(A5725,Total!$A$1:$J$47,9,0)</f>
        <v>60</v>
      </c>
      <c r="I5725" s="5">
        <f t="shared" si="178"/>
        <v>71.399999999999991</v>
      </c>
      <c r="J5725" s="5">
        <f t="shared" si="179"/>
        <v>356.99999999999994</v>
      </c>
    </row>
    <row r="5726" spans="1:10" x14ac:dyDescent="0.25">
      <c r="A5726" t="s">
        <v>70</v>
      </c>
      <c r="B5726" t="s">
        <v>71</v>
      </c>
      <c r="C5726">
        <v>5</v>
      </c>
      <c r="D5726">
        <v>10</v>
      </c>
      <c r="E5726" t="s">
        <v>30</v>
      </c>
      <c r="F5726" s="1" t="s">
        <v>14</v>
      </c>
      <c r="G5726" t="str">
        <f>VLOOKUP(A5726,Total!$A$1:$J$47,8,0)</f>
        <v>Upper: Polyester 100 | Sole: Rubber 100</v>
      </c>
      <c r="H5726" s="6">
        <f>VLOOKUP(A5726,Total!$A$1:$J$47,9,0)</f>
        <v>60</v>
      </c>
      <c r="I5726" s="5">
        <f t="shared" si="178"/>
        <v>71.399999999999991</v>
      </c>
      <c r="J5726" s="5">
        <f t="shared" si="179"/>
        <v>356.99999999999994</v>
      </c>
    </row>
    <row r="5727" spans="1:10" x14ac:dyDescent="0.25">
      <c r="A5727" t="s">
        <v>70</v>
      </c>
      <c r="B5727" t="s">
        <v>71</v>
      </c>
      <c r="C5727">
        <v>5</v>
      </c>
      <c r="D5727">
        <v>10</v>
      </c>
      <c r="E5727" t="s">
        <v>30</v>
      </c>
      <c r="F5727" s="1" t="s">
        <v>148</v>
      </c>
      <c r="G5727" t="str">
        <f>VLOOKUP(A5727,Total!$A$1:$J$47,8,0)</f>
        <v>Upper: Polyester 100 | Sole: Rubber 100</v>
      </c>
      <c r="H5727" s="6">
        <f>VLOOKUP(A5727,Total!$A$1:$J$47,9,0)</f>
        <v>60</v>
      </c>
      <c r="I5727" s="5">
        <f t="shared" si="178"/>
        <v>71.399999999999991</v>
      </c>
      <c r="J5727" s="5">
        <f t="shared" si="179"/>
        <v>356.99999999999994</v>
      </c>
    </row>
    <row r="5728" spans="1:10" x14ac:dyDescent="0.25">
      <c r="A5728" t="s">
        <v>80</v>
      </c>
      <c r="B5728" t="s">
        <v>81</v>
      </c>
      <c r="C5728">
        <v>6</v>
      </c>
      <c r="D5728">
        <v>10</v>
      </c>
      <c r="E5728" t="s">
        <v>30</v>
      </c>
      <c r="F5728" s="1" t="s">
        <v>20</v>
      </c>
      <c r="G5728" t="str">
        <f>VLOOKUP(A5728,Total!$A$1:$J$47,8,0)</f>
        <v>Upper: PU 100 | Sole: Rubber 100</v>
      </c>
      <c r="H5728" s="6">
        <f>VLOOKUP(A5728,Total!$A$1:$J$47,9,0)</f>
        <v>50</v>
      </c>
      <c r="I5728" s="5">
        <f t="shared" si="178"/>
        <v>59.5</v>
      </c>
      <c r="J5728" s="5">
        <f t="shared" si="179"/>
        <v>357</v>
      </c>
    </row>
    <row r="5729" spans="1:10" x14ac:dyDescent="0.25">
      <c r="A5729" t="s">
        <v>117</v>
      </c>
      <c r="B5729" t="s">
        <v>118</v>
      </c>
      <c r="C5729">
        <v>6</v>
      </c>
      <c r="D5729">
        <v>10</v>
      </c>
      <c r="E5729" t="s">
        <v>30</v>
      </c>
      <c r="F5729" s="1" t="s">
        <v>147</v>
      </c>
      <c r="G5729" t="str">
        <f>VLOOKUP(A5729,Total!$A$1:$J$47,8,0)</f>
        <v>Upper: Textile 100 | Sole: Rubber 100</v>
      </c>
      <c r="H5729" s="6">
        <f>VLOOKUP(A5729,Total!$A$1:$J$47,9,0)</f>
        <v>60</v>
      </c>
      <c r="I5729" s="5">
        <f t="shared" si="178"/>
        <v>71.399999999999991</v>
      </c>
      <c r="J5729" s="5">
        <f t="shared" si="179"/>
        <v>428.4</v>
      </c>
    </row>
    <row r="5730" spans="1:10" x14ac:dyDescent="0.25">
      <c r="A5730" t="s">
        <v>117</v>
      </c>
      <c r="B5730" t="s">
        <v>118</v>
      </c>
      <c r="C5730">
        <v>6</v>
      </c>
      <c r="D5730">
        <v>10</v>
      </c>
      <c r="E5730" t="s">
        <v>30</v>
      </c>
      <c r="F5730" s="1" t="s">
        <v>148</v>
      </c>
      <c r="G5730" t="str">
        <f>VLOOKUP(A5730,Total!$A$1:$J$47,8,0)</f>
        <v>Upper: Textile 100 | Sole: Rubber 100</v>
      </c>
      <c r="H5730" s="6">
        <f>VLOOKUP(A5730,Total!$A$1:$J$47,9,0)</f>
        <v>60</v>
      </c>
      <c r="I5730" s="5">
        <f t="shared" si="178"/>
        <v>71.399999999999991</v>
      </c>
      <c r="J5730" s="5">
        <f t="shared" si="179"/>
        <v>428.4</v>
      </c>
    </row>
    <row r="5731" spans="1:10" x14ac:dyDescent="0.25">
      <c r="A5731" t="s">
        <v>80</v>
      </c>
      <c r="B5731" t="s">
        <v>81</v>
      </c>
      <c r="C5731">
        <v>6</v>
      </c>
      <c r="D5731">
        <v>10</v>
      </c>
      <c r="E5731" t="s">
        <v>30</v>
      </c>
      <c r="F5731" s="1" t="s">
        <v>14</v>
      </c>
      <c r="G5731" t="str">
        <f>VLOOKUP(A5731,Total!$A$1:$J$47,8,0)</f>
        <v>Upper: PU 100 | Sole: Rubber 100</v>
      </c>
      <c r="H5731" s="6">
        <f>VLOOKUP(A5731,Total!$A$1:$J$47,9,0)</f>
        <v>50</v>
      </c>
      <c r="I5731" s="5">
        <f t="shared" si="178"/>
        <v>59.5</v>
      </c>
      <c r="J5731" s="5">
        <f t="shared" si="179"/>
        <v>357</v>
      </c>
    </row>
    <row r="5732" spans="1:10" x14ac:dyDescent="0.25">
      <c r="A5732" t="s">
        <v>68</v>
      </c>
      <c r="B5732" t="s">
        <v>69</v>
      </c>
      <c r="C5732">
        <v>1</v>
      </c>
      <c r="D5732">
        <v>10</v>
      </c>
      <c r="E5732" t="s">
        <v>30</v>
      </c>
      <c r="F5732" s="1" t="s">
        <v>20</v>
      </c>
      <c r="G5732" t="str">
        <f>VLOOKUP(A5732,Total!$A$1:$J$47,8,0)</f>
        <v>Upper: PU 100 | Sole: Thermoplastic Rubber 100</v>
      </c>
      <c r="H5732" s="6">
        <f>VLOOKUP(A5732,Total!$A$1:$J$47,9,0)</f>
        <v>55</v>
      </c>
      <c r="I5732" s="5">
        <f t="shared" si="178"/>
        <v>65.45</v>
      </c>
      <c r="J5732" s="5">
        <f t="shared" si="179"/>
        <v>65.45</v>
      </c>
    </row>
    <row r="5733" spans="1:10" x14ac:dyDescent="0.25">
      <c r="A5733" t="s">
        <v>138</v>
      </c>
      <c r="B5733" t="s">
        <v>139</v>
      </c>
      <c r="C5733">
        <v>5</v>
      </c>
      <c r="D5733">
        <v>10</v>
      </c>
      <c r="E5733" t="s">
        <v>30</v>
      </c>
      <c r="F5733" s="1" t="s">
        <v>14</v>
      </c>
      <c r="G5733" t="str">
        <f>VLOOKUP(A5733,Total!$A$1:$J$47,8,0)</f>
        <v>Upper: PU 100 | Sole: Plastic 100</v>
      </c>
      <c r="H5733" s="6">
        <f>VLOOKUP(A5733,Total!$A$1:$J$47,9,0)</f>
        <v>38</v>
      </c>
      <c r="I5733" s="5">
        <f t="shared" si="178"/>
        <v>45.22</v>
      </c>
      <c r="J5733" s="5">
        <f t="shared" si="179"/>
        <v>226.1</v>
      </c>
    </row>
  </sheetData>
  <autoFilter ref="A1:J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L45" sqref="L1:L1048576"/>
    </sheetView>
  </sheetViews>
  <sheetFormatPr defaultRowHeight="15" x14ac:dyDescent="0.25"/>
  <cols>
    <col min="1" max="1" width="9.140625" style="3"/>
    <col min="2" max="2" width="11.42578125" style="3" customWidth="1"/>
    <col min="3" max="3" width="9.140625" style="3"/>
    <col min="4" max="4" width="15.140625" style="3" customWidth="1"/>
    <col min="5" max="5" width="60.7109375" style="3" customWidth="1"/>
    <col min="6" max="9" width="9.140625" style="3"/>
    <col min="10" max="10" width="43.7109375" style="3" customWidth="1"/>
    <col min="11" max="11" width="20.140625" style="4" customWidth="1"/>
    <col min="12" max="12" width="16.42578125" style="3" customWidth="1"/>
    <col min="13" max="13" width="21.28515625" style="4" customWidth="1"/>
    <col min="14" max="16384" width="9.140625" style="3"/>
  </cols>
  <sheetData>
    <row r="1" spans="1:13" x14ac:dyDescent="0.25">
      <c r="A1" s="3" t="s">
        <v>152</v>
      </c>
      <c r="B1" s="3" t="s">
        <v>0</v>
      </c>
      <c r="C1" s="3" t="s">
        <v>151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8</v>
      </c>
      <c r="L1" s="3" t="s">
        <v>9</v>
      </c>
      <c r="M1" s="4" t="s">
        <v>10</v>
      </c>
    </row>
    <row r="2" spans="1:13" ht="225" customHeight="1" x14ac:dyDescent="0.25">
      <c r="A2" s="3" t="s">
        <v>150</v>
      </c>
      <c r="B2" s="3" t="s">
        <v>28</v>
      </c>
      <c r="D2" s="3" t="s">
        <v>17</v>
      </c>
      <c r="E2" s="3" t="s">
        <v>29</v>
      </c>
      <c r="F2" s="3" t="s">
        <v>11</v>
      </c>
      <c r="G2" s="3" t="s">
        <v>30</v>
      </c>
      <c r="H2" s="3" t="s">
        <v>30</v>
      </c>
      <c r="I2" s="3" t="s">
        <v>13</v>
      </c>
      <c r="J2" s="3" t="s">
        <v>32</v>
      </c>
      <c r="K2" s="4">
        <v>60</v>
      </c>
      <c r="L2" s="3">
        <v>307</v>
      </c>
      <c r="M2" s="4">
        <v>18420</v>
      </c>
    </row>
    <row r="3" spans="1:13" ht="225" customHeight="1" x14ac:dyDescent="0.25">
      <c r="A3" s="3" t="s">
        <v>150</v>
      </c>
      <c r="B3" s="3" t="s">
        <v>33</v>
      </c>
      <c r="D3" s="3" t="s">
        <v>19</v>
      </c>
      <c r="E3" s="3" t="s">
        <v>34</v>
      </c>
      <c r="F3" s="3" t="s">
        <v>11</v>
      </c>
      <c r="G3" s="3" t="s">
        <v>30</v>
      </c>
      <c r="H3" s="3" t="s">
        <v>30</v>
      </c>
      <c r="I3" s="3" t="s">
        <v>13</v>
      </c>
      <c r="J3" s="3" t="s">
        <v>35</v>
      </c>
      <c r="K3" s="4">
        <v>30</v>
      </c>
      <c r="L3" s="3">
        <v>312</v>
      </c>
      <c r="M3" s="4">
        <v>9360</v>
      </c>
    </row>
    <row r="4" spans="1:13" ht="225" customHeight="1" x14ac:dyDescent="0.25">
      <c r="A4" s="3" t="s">
        <v>150</v>
      </c>
      <c r="B4" s="3" t="s">
        <v>36</v>
      </c>
      <c r="D4" s="3" t="s">
        <v>17</v>
      </c>
      <c r="E4" s="3" t="s">
        <v>37</v>
      </c>
      <c r="F4" s="3" t="s">
        <v>11</v>
      </c>
      <c r="G4" s="3" t="s">
        <v>30</v>
      </c>
      <c r="H4" s="3" t="s">
        <v>30</v>
      </c>
      <c r="I4" s="3" t="s">
        <v>13</v>
      </c>
      <c r="J4" s="3" t="s">
        <v>32</v>
      </c>
      <c r="K4" s="4">
        <v>30</v>
      </c>
      <c r="L4" s="3">
        <v>317</v>
      </c>
      <c r="M4" s="4">
        <v>9510</v>
      </c>
    </row>
    <row r="5" spans="1:13" ht="225" customHeight="1" x14ac:dyDescent="0.25">
      <c r="A5" s="3" t="s">
        <v>150</v>
      </c>
      <c r="B5" s="3" t="s">
        <v>38</v>
      </c>
      <c r="D5" s="3" t="s">
        <v>39</v>
      </c>
      <c r="E5" s="3" t="s">
        <v>40</v>
      </c>
      <c r="F5" s="3" t="s">
        <v>11</v>
      </c>
      <c r="G5" s="3" t="s">
        <v>30</v>
      </c>
      <c r="H5" s="3" t="s">
        <v>30</v>
      </c>
      <c r="I5" s="3" t="s">
        <v>13</v>
      </c>
      <c r="J5" s="3" t="s">
        <v>41</v>
      </c>
      <c r="K5" s="4">
        <v>50</v>
      </c>
      <c r="L5" s="3">
        <v>306</v>
      </c>
      <c r="M5" s="4">
        <v>15300</v>
      </c>
    </row>
    <row r="6" spans="1:13" ht="225" customHeight="1" x14ac:dyDescent="0.25">
      <c r="A6" s="3" t="s">
        <v>150</v>
      </c>
      <c r="B6" s="3" t="s">
        <v>42</v>
      </c>
      <c r="D6" s="3" t="s">
        <v>25</v>
      </c>
      <c r="E6" s="3" t="s">
        <v>43</v>
      </c>
      <c r="F6" s="3" t="s">
        <v>11</v>
      </c>
      <c r="G6" s="3" t="s">
        <v>30</v>
      </c>
      <c r="H6" s="3" t="s">
        <v>30</v>
      </c>
      <c r="I6" s="3" t="s">
        <v>13</v>
      </c>
      <c r="J6" s="3" t="s">
        <v>41</v>
      </c>
      <c r="K6" s="4">
        <v>65</v>
      </c>
      <c r="L6" s="3">
        <v>321</v>
      </c>
      <c r="M6" s="4">
        <v>20865</v>
      </c>
    </row>
    <row r="7" spans="1:13" ht="225" customHeight="1" x14ac:dyDescent="0.25">
      <c r="A7" s="3" t="s">
        <v>150</v>
      </c>
      <c r="B7" s="3" t="s">
        <v>44</v>
      </c>
      <c r="D7" s="3" t="s">
        <v>27</v>
      </c>
      <c r="E7" s="3" t="s">
        <v>45</v>
      </c>
      <c r="F7" s="3" t="s">
        <v>11</v>
      </c>
      <c r="G7" s="3" t="s">
        <v>30</v>
      </c>
      <c r="H7" s="3" t="s">
        <v>30</v>
      </c>
      <c r="I7" s="3" t="s">
        <v>13</v>
      </c>
      <c r="J7" s="3" t="s">
        <v>41</v>
      </c>
      <c r="K7" s="4">
        <v>32</v>
      </c>
      <c r="L7" s="3">
        <v>320</v>
      </c>
      <c r="M7" s="4">
        <v>10240</v>
      </c>
    </row>
    <row r="8" spans="1:13" ht="225" customHeight="1" x14ac:dyDescent="0.25">
      <c r="A8" s="3" t="s">
        <v>150</v>
      </c>
      <c r="B8" s="3" t="s">
        <v>46</v>
      </c>
      <c r="D8" s="3" t="s">
        <v>39</v>
      </c>
      <c r="E8" s="3" t="s">
        <v>47</v>
      </c>
      <c r="F8" s="3" t="s">
        <v>11</v>
      </c>
      <c r="G8" s="3" t="s">
        <v>30</v>
      </c>
      <c r="H8" s="3" t="s">
        <v>30</v>
      </c>
      <c r="I8" s="3" t="s">
        <v>13</v>
      </c>
      <c r="J8" s="3" t="s">
        <v>41</v>
      </c>
      <c r="K8" s="4">
        <v>55</v>
      </c>
      <c r="L8" s="3">
        <v>325</v>
      </c>
      <c r="M8" s="4">
        <v>17875</v>
      </c>
    </row>
    <row r="9" spans="1:13" ht="225" customHeight="1" x14ac:dyDescent="0.25">
      <c r="A9" s="3" t="s">
        <v>150</v>
      </c>
      <c r="B9" s="3" t="s">
        <v>48</v>
      </c>
      <c r="D9" s="3" t="s">
        <v>17</v>
      </c>
      <c r="E9" s="3" t="s">
        <v>49</v>
      </c>
      <c r="F9" s="3" t="s">
        <v>11</v>
      </c>
      <c r="G9" s="3" t="s">
        <v>30</v>
      </c>
      <c r="H9" s="3" t="s">
        <v>30</v>
      </c>
      <c r="I9" s="3" t="s">
        <v>13</v>
      </c>
      <c r="J9" s="3" t="s">
        <v>32</v>
      </c>
      <c r="K9" s="4">
        <v>34</v>
      </c>
      <c r="L9" s="3">
        <v>346</v>
      </c>
      <c r="M9" s="4">
        <v>11764</v>
      </c>
    </row>
    <row r="10" spans="1:13" ht="225" customHeight="1" x14ac:dyDescent="0.25">
      <c r="A10" s="3" t="s">
        <v>150</v>
      </c>
      <c r="B10" s="3" t="s">
        <v>50</v>
      </c>
      <c r="D10" s="3" t="s">
        <v>51</v>
      </c>
      <c r="E10" s="3" t="s">
        <v>52</v>
      </c>
      <c r="F10" s="3" t="s">
        <v>11</v>
      </c>
      <c r="G10" s="3" t="s">
        <v>30</v>
      </c>
      <c r="H10" s="3" t="s">
        <v>30</v>
      </c>
      <c r="I10" s="3" t="s">
        <v>13</v>
      </c>
      <c r="J10" s="3" t="s">
        <v>53</v>
      </c>
      <c r="K10" s="4">
        <v>24</v>
      </c>
      <c r="L10" s="3">
        <v>349</v>
      </c>
      <c r="M10" s="4">
        <v>8376</v>
      </c>
    </row>
    <row r="11" spans="1:13" ht="225" customHeight="1" x14ac:dyDescent="0.25">
      <c r="A11" s="3" t="s">
        <v>150</v>
      </c>
      <c r="B11" s="3" t="s">
        <v>54</v>
      </c>
      <c r="D11" s="3" t="s">
        <v>17</v>
      </c>
      <c r="E11" s="3" t="s">
        <v>55</v>
      </c>
      <c r="F11" s="3" t="s">
        <v>11</v>
      </c>
      <c r="G11" s="3" t="s">
        <v>30</v>
      </c>
      <c r="H11" s="3" t="s">
        <v>30</v>
      </c>
      <c r="I11" s="3" t="s">
        <v>13</v>
      </c>
      <c r="J11" s="3" t="s">
        <v>35</v>
      </c>
      <c r="K11" s="4">
        <v>30</v>
      </c>
      <c r="L11" s="3">
        <v>368</v>
      </c>
      <c r="M11" s="4">
        <v>11040</v>
      </c>
    </row>
    <row r="12" spans="1:13" ht="225" customHeight="1" x14ac:dyDescent="0.25">
      <c r="A12" s="3" t="s">
        <v>150</v>
      </c>
      <c r="B12" s="3" t="s">
        <v>56</v>
      </c>
      <c r="D12" s="3" t="s">
        <v>17</v>
      </c>
      <c r="E12" s="3" t="s">
        <v>57</v>
      </c>
      <c r="F12" s="3" t="s">
        <v>11</v>
      </c>
      <c r="G12" s="3" t="s">
        <v>30</v>
      </c>
      <c r="H12" s="3" t="s">
        <v>30</v>
      </c>
      <c r="I12" s="3" t="s">
        <v>13</v>
      </c>
      <c r="J12" s="3" t="s">
        <v>41</v>
      </c>
      <c r="K12" s="4">
        <v>30</v>
      </c>
      <c r="L12" s="3">
        <v>385</v>
      </c>
      <c r="M12" s="4">
        <v>11550</v>
      </c>
    </row>
    <row r="13" spans="1:13" ht="225" customHeight="1" x14ac:dyDescent="0.25">
      <c r="A13" s="3" t="s">
        <v>150</v>
      </c>
      <c r="B13" s="3" t="s">
        <v>58</v>
      </c>
      <c r="D13" s="3" t="s">
        <v>17</v>
      </c>
      <c r="E13" s="3" t="s">
        <v>59</v>
      </c>
      <c r="F13" s="3" t="s">
        <v>11</v>
      </c>
      <c r="G13" s="3" t="s">
        <v>30</v>
      </c>
      <c r="H13" s="3" t="s">
        <v>30</v>
      </c>
      <c r="I13" s="3" t="s">
        <v>13</v>
      </c>
      <c r="J13" s="3" t="s">
        <v>60</v>
      </c>
      <c r="K13" s="4">
        <v>55</v>
      </c>
      <c r="L13" s="3">
        <v>350</v>
      </c>
      <c r="M13" s="4">
        <v>19250</v>
      </c>
    </row>
    <row r="14" spans="1:13" ht="225" customHeight="1" x14ac:dyDescent="0.25">
      <c r="A14" s="3" t="s">
        <v>150</v>
      </c>
      <c r="B14" s="3" t="s">
        <v>61</v>
      </c>
      <c r="D14" s="3" t="s">
        <v>17</v>
      </c>
      <c r="E14" s="3" t="s">
        <v>62</v>
      </c>
      <c r="F14" s="3" t="s">
        <v>11</v>
      </c>
      <c r="G14" s="3" t="s">
        <v>30</v>
      </c>
      <c r="H14" s="3" t="s">
        <v>30</v>
      </c>
      <c r="I14" s="3" t="s">
        <v>13</v>
      </c>
      <c r="J14" s="3" t="s">
        <v>41</v>
      </c>
      <c r="K14" s="4">
        <v>55</v>
      </c>
      <c r="L14" s="3">
        <v>369</v>
      </c>
      <c r="M14" s="4">
        <v>20295</v>
      </c>
    </row>
    <row r="15" spans="1:13" x14ac:dyDescent="0.25">
      <c r="A15" s="3" t="s">
        <v>150</v>
      </c>
      <c r="B15" s="3" t="s">
        <v>63</v>
      </c>
      <c r="D15" s="3" t="s">
        <v>17</v>
      </c>
      <c r="E15" s="3" t="s">
        <v>64</v>
      </c>
      <c r="F15" s="3" t="s">
        <v>16</v>
      </c>
      <c r="G15" s="3" t="s">
        <v>30</v>
      </c>
      <c r="H15" s="3" t="s">
        <v>30</v>
      </c>
      <c r="I15" s="3" t="s">
        <v>13</v>
      </c>
      <c r="J15" s="3" t="s">
        <v>65</v>
      </c>
      <c r="K15" s="4">
        <v>55</v>
      </c>
      <c r="L15" s="3">
        <v>357</v>
      </c>
      <c r="M15" s="4">
        <v>19635</v>
      </c>
    </row>
    <row r="16" spans="1:13" ht="225" customHeight="1" x14ac:dyDescent="0.25">
      <c r="A16" s="3" t="s">
        <v>150</v>
      </c>
      <c r="B16" s="3" t="s">
        <v>66</v>
      </c>
      <c r="D16" s="3" t="s">
        <v>23</v>
      </c>
      <c r="E16" s="3" t="s">
        <v>67</v>
      </c>
      <c r="F16" s="3" t="s">
        <v>11</v>
      </c>
      <c r="G16" s="3" t="s">
        <v>30</v>
      </c>
      <c r="H16" s="3" t="s">
        <v>30</v>
      </c>
      <c r="I16" s="3" t="s">
        <v>13</v>
      </c>
      <c r="J16" s="3" t="s">
        <v>41</v>
      </c>
      <c r="K16" s="4">
        <v>55</v>
      </c>
      <c r="L16" s="3">
        <v>386</v>
      </c>
      <c r="M16" s="4">
        <v>21230</v>
      </c>
    </row>
    <row r="17" spans="1:13" ht="225" customHeight="1" x14ac:dyDescent="0.25">
      <c r="A17" s="3" t="s">
        <v>150</v>
      </c>
      <c r="B17" s="3" t="s">
        <v>68</v>
      </c>
      <c r="D17" s="3" t="s">
        <v>23</v>
      </c>
      <c r="E17" s="3" t="s">
        <v>69</v>
      </c>
      <c r="F17" s="3" t="s">
        <v>11</v>
      </c>
      <c r="G17" s="3" t="s">
        <v>30</v>
      </c>
      <c r="H17" s="3" t="s">
        <v>30</v>
      </c>
      <c r="I17" s="3" t="s">
        <v>13</v>
      </c>
      <c r="J17" s="3" t="s">
        <v>60</v>
      </c>
      <c r="K17" s="4">
        <v>55</v>
      </c>
      <c r="L17" s="3">
        <v>395</v>
      </c>
      <c r="M17" s="4">
        <v>21725</v>
      </c>
    </row>
    <row r="18" spans="1:13" ht="225" customHeight="1" x14ac:dyDescent="0.25">
      <c r="A18" s="3" t="s">
        <v>150</v>
      </c>
      <c r="B18" s="3" t="s">
        <v>70</v>
      </c>
      <c r="D18" s="3" t="s">
        <v>51</v>
      </c>
      <c r="E18" s="3" t="s">
        <v>71</v>
      </c>
      <c r="F18" s="3" t="s">
        <v>16</v>
      </c>
      <c r="G18" s="3" t="s">
        <v>30</v>
      </c>
      <c r="H18" s="3" t="s">
        <v>30</v>
      </c>
      <c r="I18" s="3" t="s">
        <v>13</v>
      </c>
      <c r="J18" s="3" t="s">
        <v>32</v>
      </c>
      <c r="K18" s="4">
        <v>60</v>
      </c>
      <c r="L18" s="3">
        <v>441</v>
      </c>
      <c r="M18" s="4">
        <v>26460</v>
      </c>
    </row>
    <row r="19" spans="1:13" x14ac:dyDescent="0.25">
      <c r="A19" s="3" t="s">
        <v>150</v>
      </c>
      <c r="B19" s="3" t="s">
        <v>72</v>
      </c>
      <c r="D19" s="3" t="s">
        <v>17</v>
      </c>
      <c r="E19" s="3" t="s">
        <v>73</v>
      </c>
      <c r="F19" s="3" t="s">
        <v>16</v>
      </c>
      <c r="G19" s="3" t="s">
        <v>30</v>
      </c>
      <c r="H19" s="3" t="s">
        <v>30</v>
      </c>
      <c r="I19" s="3" t="s">
        <v>13</v>
      </c>
      <c r="J19" s="3" t="s">
        <v>74</v>
      </c>
      <c r="K19" s="4">
        <v>22</v>
      </c>
      <c r="L19" s="3">
        <v>396</v>
      </c>
      <c r="M19" s="4">
        <v>8712</v>
      </c>
    </row>
    <row r="20" spans="1:13" ht="225" customHeight="1" x14ac:dyDescent="0.25">
      <c r="A20" s="3" t="s">
        <v>150</v>
      </c>
      <c r="B20" s="3" t="s">
        <v>75</v>
      </c>
      <c r="D20" s="3" t="s">
        <v>23</v>
      </c>
      <c r="E20" s="3" t="s">
        <v>76</v>
      </c>
      <c r="F20" s="3" t="s">
        <v>11</v>
      </c>
      <c r="G20" s="3" t="s">
        <v>30</v>
      </c>
      <c r="H20" s="3" t="s">
        <v>30</v>
      </c>
      <c r="I20" s="3" t="s">
        <v>13</v>
      </c>
      <c r="J20" s="3" t="s">
        <v>77</v>
      </c>
      <c r="K20" s="4">
        <v>30</v>
      </c>
      <c r="L20" s="3">
        <v>448</v>
      </c>
      <c r="M20" s="4">
        <v>13440</v>
      </c>
    </row>
    <row r="21" spans="1:13" ht="225" customHeight="1" x14ac:dyDescent="0.25">
      <c r="A21" s="3" t="s">
        <v>150</v>
      </c>
      <c r="B21" s="3" t="s">
        <v>78</v>
      </c>
      <c r="D21" s="3" t="s">
        <v>21</v>
      </c>
      <c r="E21" s="3" t="s">
        <v>79</v>
      </c>
      <c r="F21" s="3" t="s">
        <v>11</v>
      </c>
      <c r="G21" s="3" t="s">
        <v>30</v>
      </c>
      <c r="H21" s="3" t="s">
        <v>30</v>
      </c>
      <c r="I21" s="3" t="s">
        <v>13</v>
      </c>
      <c r="J21" s="3" t="s">
        <v>32</v>
      </c>
      <c r="K21" s="4">
        <v>55</v>
      </c>
      <c r="L21" s="3">
        <v>468</v>
      </c>
      <c r="M21" s="4">
        <v>25740</v>
      </c>
    </row>
    <row r="22" spans="1:13" ht="225" customHeight="1" x14ac:dyDescent="0.25">
      <c r="A22" s="3" t="s">
        <v>150</v>
      </c>
      <c r="B22" s="3" t="s">
        <v>80</v>
      </c>
      <c r="D22" s="3" t="s">
        <v>17</v>
      </c>
      <c r="E22" s="3" t="s">
        <v>81</v>
      </c>
      <c r="F22" s="3" t="s">
        <v>11</v>
      </c>
      <c r="G22" s="3" t="s">
        <v>30</v>
      </c>
      <c r="H22" s="3" t="s">
        <v>30</v>
      </c>
      <c r="I22" s="3" t="s">
        <v>13</v>
      </c>
      <c r="J22" s="3" t="s">
        <v>41</v>
      </c>
      <c r="K22" s="4">
        <v>50</v>
      </c>
      <c r="L22" s="3">
        <v>447</v>
      </c>
      <c r="M22" s="4">
        <v>22350</v>
      </c>
    </row>
    <row r="23" spans="1:13" ht="225" customHeight="1" x14ac:dyDescent="0.25">
      <c r="A23" s="3" t="s">
        <v>150</v>
      </c>
      <c r="B23" s="3" t="s">
        <v>82</v>
      </c>
      <c r="D23" s="3" t="s">
        <v>83</v>
      </c>
      <c r="E23" s="3" t="s">
        <v>84</v>
      </c>
      <c r="F23" s="3" t="s">
        <v>11</v>
      </c>
      <c r="G23" s="3" t="s">
        <v>30</v>
      </c>
      <c r="H23" s="3" t="s">
        <v>30</v>
      </c>
      <c r="I23" s="3" t="s">
        <v>13</v>
      </c>
      <c r="J23" s="3" t="s">
        <v>41</v>
      </c>
      <c r="K23" s="4">
        <v>32</v>
      </c>
      <c r="L23" s="3">
        <v>485</v>
      </c>
      <c r="M23" s="4">
        <v>15520</v>
      </c>
    </row>
    <row r="24" spans="1:13" ht="225" customHeight="1" x14ac:dyDescent="0.25">
      <c r="A24" s="3" t="s">
        <v>150</v>
      </c>
      <c r="B24" s="3" t="s">
        <v>85</v>
      </c>
      <c r="D24" s="3" t="s">
        <v>17</v>
      </c>
      <c r="E24" s="3" t="s">
        <v>86</v>
      </c>
      <c r="F24" s="3" t="s">
        <v>11</v>
      </c>
      <c r="G24" s="3" t="s">
        <v>30</v>
      </c>
      <c r="H24" s="3" t="s">
        <v>30</v>
      </c>
      <c r="I24" s="3" t="s">
        <v>13</v>
      </c>
      <c r="J24" s="3" t="s">
        <v>77</v>
      </c>
      <c r="K24" s="4">
        <v>50</v>
      </c>
      <c r="L24" s="3">
        <v>487</v>
      </c>
      <c r="M24" s="4">
        <v>24350</v>
      </c>
    </row>
    <row r="25" spans="1:13" ht="225" customHeight="1" x14ac:dyDescent="0.25">
      <c r="A25" s="3" t="s">
        <v>150</v>
      </c>
      <c r="B25" s="3" t="s">
        <v>87</v>
      </c>
      <c r="D25" s="3" t="s">
        <v>26</v>
      </c>
      <c r="E25" s="3" t="s">
        <v>88</v>
      </c>
      <c r="F25" s="3" t="s">
        <v>11</v>
      </c>
      <c r="G25" s="3" t="s">
        <v>30</v>
      </c>
      <c r="H25" s="3" t="s">
        <v>30</v>
      </c>
      <c r="I25" s="3" t="s">
        <v>13</v>
      </c>
      <c r="J25" s="3" t="s">
        <v>77</v>
      </c>
      <c r="K25" s="4">
        <v>36</v>
      </c>
      <c r="L25" s="3">
        <v>503</v>
      </c>
      <c r="M25" s="4">
        <v>18108</v>
      </c>
    </row>
    <row r="26" spans="1:13" ht="225" customHeight="1" x14ac:dyDescent="0.25">
      <c r="A26" s="3" t="s">
        <v>150</v>
      </c>
      <c r="B26" s="3" t="s">
        <v>89</v>
      </c>
      <c r="D26" s="3" t="s">
        <v>18</v>
      </c>
      <c r="E26" s="3" t="s">
        <v>90</v>
      </c>
      <c r="F26" s="3" t="s">
        <v>16</v>
      </c>
      <c r="G26" s="3" t="s">
        <v>30</v>
      </c>
      <c r="H26" s="3" t="s">
        <v>30</v>
      </c>
      <c r="I26" s="3" t="s">
        <v>13</v>
      </c>
      <c r="J26" s="3" t="s">
        <v>91</v>
      </c>
      <c r="K26" s="4">
        <v>25</v>
      </c>
      <c r="L26" s="3">
        <v>512</v>
      </c>
      <c r="M26" s="4">
        <v>12800</v>
      </c>
    </row>
    <row r="27" spans="1:13" ht="225" customHeight="1" x14ac:dyDescent="0.25">
      <c r="A27" s="3" t="s">
        <v>150</v>
      </c>
      <c r="B27" s="3" t="s">
        <v>92</v>
      </c>
      <c r="D27" s="3" t="s">
        <v>21</v>
      </c>
      <c r="E27" s="3" t="s">
        <v>93</v>
      </c>
      <c r="F27" s="3" t="s">
        <v>11</v>
      </c>
      <c r="G27" s="3" t="s">
        <v>30</v>
      </c>
      <c r="H27" s="3" t="s">
        <v>30</v>
      </c>
      <c r="I27" s="3" t="s">
        <v>13</v>
      </c>
      <c r="J27" s="3" t="s">
        <v>41</v>
      </c>
      <c r="K27" s="4">
        <v>60</v>
      </c>
      <c r="L27" s="3">
        <v>556</v>
      </c>
      <c r="M27" s="4">
        <v>33360</v>
      </c>
    </row>
    <row r="28" spans="1:13" ht="225" customHeight="1" x14ac:dyDescent="0.25">
      <c r="A28" s="3" t="s">
        <v>150</v>
      </c>
      <c r="B28" s="3" t="s">
        <v>94</v>
      </c>
      <c r="D28" s="3" t="s">
        <v>51</v>
      </c>
      <c r="E28" s="3" t="s">
        <v>95</v>
      </c>
      <c r="F28" s="3" t="s">
        <v>11</v>
      </c>
      <c r="G28" s="3" t="s">
        <v>30</v>
      </c>
      <c r="H28" s="3" t="s">
        <v>30</v>
      </c>
      <c r="I28" s="3" t="s">
        <v>13</v>
      </c>
      <c r="J28" s="3" t="s">
        <v>41</v>
      </c>
      <c r="K28" s="4">
        <v>50</v>
      </c>
      <c r="L28" s="3">
        <v>546</v>
      </c>
      <c r="M28" s="4">
        <v>27300</v>
      </c>
    </row>
    <row r="29" spans="1:13" ht="225" customHeight="1" x14ac:dyDescent="0.25">
      <c r="A29" s="3" t="s">
        <v>150</v>
      </c>
      <c r="B29" s="3" t="s">
        <v>96</v>
      </c>
      <c r="D29" s="3" t="s">
        <v>18</v>
      </c>
      <c r="E29" s="3" t="s">
        <v>97</v>
      </c>
      <c r="F29" s="3" t="s">
        <v>11</v>
      </c>
      <c r="G29" s="3" t="s">
        <v>30</v>
      </c>
      <c r="H29" s="3" t="s">
        <v>30</v>
      </c>
      <c r="I29" s="3" t="s">
        <v>13</v>
      </c>
      <c r="J29" s="3" t="s">
        <v>98</v>
      </c>
      <c r="K29" s="4">
        <v>60</v>
      </c>
      <c r="L29" s="3">
        <v>607</v>
      </c>
      <c r="M29" s="4">
        <v>36420</v>
      </c>
    </row>
    <row r="30" spans="1:13" ht="225" customHeight="1" x14ac:dyDescent="0.25">
      <c r="A30" s="3" t="s">
        <v>150</v>
      </c>
      <c r="B30" s="3" t="s">
        <v>99</v>
      </c>
      <c r="D30" s="3" t="s">
        <v>17</v>
      </c>
      <c r="E30" s="3" t="s">
        <v>100</v>
      </c>
      <c r="F30" s="3" t="s">
        <v>11</v>
      </c>
      <c r="G30" s="3" t="s">
        <v>30</v>
      </c>
      <c r="H30" s="3" t="s">
        <v>30</v>
      </c>
      <c r="I30" s="3" t="s">
        <v>13</v>
      </c>
      <c r="J30" s="3" t="s">
        <v>35</v>
      </c>
      <c r="K30" s="4">
        <v>30</v>
      </c>
      <c r="L30" s="3">
        <v>680</v>
      </c>
      <c r="M30" s="4">
        <v>20400</v>
      </c>
    </row>
    <row r="31" spans="1:13" ht="225" customHeight="1" x14ac:dyDescent="0.25">
      <c r="A31" s="3" t="s">
        <v>150</v>
      </c>
      <c r="B31" s="3" t="s">
        <v>101</v>
      </c>
      <c r="D31" s="3" t="s">
        <v>17</v>
      </c>
      <c r="E31" s="3" t="s">
        <v>102</v>
      </c>
      <c r="F31" s="3" t="s">
        <v>11</v>
      </c>
      <c r="G31" s="3" t="s">
        <v>30</v>
      </c>
      <c r="H31" s="3" t="s">
        <v>30</v>
      </c>
      <c r="I31" s="3" t="s">
        <v>13</v>
      </c>
      <c r="J31" s="3" t="s">
        <v>41</v>
      </c>
      <c r="K31" s="4">
        <v>32</v>
      </c>
      <c r="L31" s="3">
        <v>661</v>
      </c>
      <c r="M31" s="4">
        <v>21152</v>
      </c>
    </row>
    <row r="32" spans="1:13" ht="225" customHeight="1" x14ac:dyDescent="0.25">
      <c r="A32" s="3" t="s">
        <v>150</v>
      </c>
      <c r="B32" s="3" t="s">
        <v>103</v>
      </c>
      <c r="D32" s="3" t="s">
        <v>24</v>
      </c>
      <c r="E32" s="3" t="s">
        <v>104</v>
      </c>
      <c r="F32" s="3" t="s">
        <v>11</v>
      </c>
      <c r="G32" s="3" t="s">
        <v>30</v>
      </c>
      <c r="H32" s="3" t="s">
        <v>30</v>
      </c>
      <c r="I32" s="3" t="s">
        <v>13</v>
      </c>
      <c r="J32" s="3" t="s">
        <v>41</v>
      </c>
      <c r="K32" s="4">
        <v>36</v>
      </c>
      <c r="L32" s="3">
        <v>688</v>
      </c>
      <c r="M32" s="4">
        <v>24768</v>
      </c>
    </row>
    <row r="33" spans="1:13" ht="225" customHeight="1" x14ac:dyDescent="0.25">
      <c r="A33" s="3" t="s">
        <v>150</v>
      </c>
      <c r="B33" s="3" t="s">
        <v>105</v>
      </c>
      <c r="D33" s="3" t="s">
        <v>21</v>
      </c>
      <c r="E33" s="3" t="s">
        <v>106</v>
      </c>
      <c r="F33" s="3" t="s">
        <v>11</v>
      </c>
      <c r="G33" s="3" t="s">
        <v>30</v>
      </c>
      <c r="H33" s="3" t="s">
        <v>30</v>
      </c>
      <c r="I33" s="3" t="s">
        <v>13</v>
      </c>
      <c r="J33" s="3" t="s">
        <v>41</v>
      </c>
      <c r="K33" s="4">
        <v>50</v>
      </c>
      <c r="L33" s="3">
        <v>689</v>
      </c>
      <c r="M33" s="4">
        <v>34450</v>
      </c>
    </row>
    <row r="34" spans="1:13" ht="225" customHeight="1" x14ac:dyDescent="0.25">
      <c r="A34" s="3" t="s">
        <v>150</v>
      </c>
      <c r="B34" s="3" t="s">
        <v>107</v>
      </c>
      <c r="D34" s="3" t="s">
        <v>108</v>
      </c>
      <c r="E34" s="3" t="s">
        <v>109</v>
      </c>
      <c r="F34" s="3" t="s">
        <v>11</v>
      </c>
      <c r="G34" s="3" t="s">
        <v>30</v>
      </c>
      <c r="H34" s="3" t="s">
        <v>30</v>
      </c>
      <c r="I34" s="3" t="s">
        <v>13</v>
      </c>
      <c r="J34" s="3" t="s">
        <v>41</v>
      </c>
      <c r="K34" s="4">
        <v>55</v>
      </c>
      <c r="L34" s="3">
        <v>742</v>
      </c>
      <c r="M34" s="4">
        <v>40810</v>
      </c>
    </row>
    <row r="35" spans="1:13" ht="225" customHeight="1" x14ac:dyDescent="0.25">
      <c r="A35" s="3" t="s">
        <v>150</v>
      </c>
      <c r="B35" s="3" t="s">
        <v>110</v>
      </c>
      <c r="D35" s="3" t="s">
        <v>17</v>
      </c>
      <c r="E35" s="3" t="s">
        <v>111</v>
      </c>
      <c r="F35" s="3" t="s">
        <v>11</v>
      </c>
      <c r="G35" s="3" t="s">
        <v>30</v>
      </c>
      <c r="H35" s="3" t="s">
        <v>30</v>
      </c>
      <c r="I35" s="3" t="s">
        <v>13</v>
      </c>
      <c r="J35" s="3" t="s">
        <v>35</v>
      </c>
      <c r="K35" s="4">
        <v>35</v>
      </c>
      <c r="L35" s="3">
        <v>763</v>
      </c>
      <c r="M35" s="4">
        <v>26705</v>
      </c>
    </row>
    <row r="36" spans="1:13" ht="225" customHeight="1" x14ac:dyDescent="0.25">
      <c r="A36" s="3" t="s">
        <v>150</v>
      </c>
      <c r="B36" s="3" t="s">
        <v>112</v>
      </c>
      <c r="D36" s="3" t="s">
        <v>15</v>
      </c>
      <c r="E36" s="3" t="s">
        <v>113</v>
      </c>
      <c r="F36" s="3" t="s">
        <v>11</v>
      </c>
      <c r="G36" s="3" t="s">
        <v>30</v>
      </c>
      <c r="H36" s="3" t="s">
        <v>30</v>
      </c>
      <c r="I36" s="3" t="s">
        <v>13</v>
      </c>
      <c r="J36" s="3" t="s">
        <v>41</v>
      </c>
      <c r="K36" s="4">
        <v>55</v>
      </c>
      <c r="L36" s="3">
        <v>751</v>
      </c>
      <c r="M36" s="4">
        <v>41305</v>
      </c>
    </row>
    <row r="37" spans="1:13" ht="225" customHeight="1" x14ac:dyDescent="0.25">
      <c r="A37" s="3" t="s">
        <v>150</v>
      </c>
      <c r="B37" s="3" t="s">
        <v>114</v>
      </c>
      <c r="D37" s="3" t="s">
        <v>51</v>
      </c>
      <c r="E37" s="3" t="s">
        <v>115</v>
      </c>
      <c r="F37" s="3" t="s">
        <v>11</v>
      </c>
      <c r="G37" s="3" t="s">
        <v>30</v>
      </c>
      <c r="H37" s="3" t="s">
        <v>30</v>
      </c>
      <c r="I37" s="3" t="s">
        <v>13</v>
      </c>
      <c r="J37" s="3" t="s">
        <v>41</v>
      </c>
      <c r="K37" s="4">
        <v>60</v>
      </c>
      <c r="L37" s="3">
        <v>863</v>
      </c>
      <c r="M37" s="4">
        <v>51780</v>
      </c>
    </row>
    <row r="38" spans="1:13" ht="225" customHeight="1" x14ac:dyDescent="0.25">
      <c r="A38" s="3" t="s">
        <v>150</v>
      </c>
      <c r="B38" s="3" t="s">
        <v>117</v>
      </c>
      <c r="D38" s="3" t="s">
        <v>15</v>
      </c>
      <c r="E38" s="3" t="s">
        <v>118</v>
      </c>
      <c r="F38" s="3" t="s">
        <v>11</v>
      </c>
      <c r="G38" s="3" t="s">
        <v>30</v>
      </c>
      <c r="H38" s="3" t="s">
        <v>30</v>
      </c>
      <c r="I38" s="3" t="s">
        <v>13</v>
      </c>
      <c r="J38" s="3" t="s">
        <v>119</v>
      </c>
      <c r="K38" s="4">
        <v>60</v>
      </c>
      <c r="L38" s="3">
        <v>939</v>
      </c>
      <c r="M38" s="4">
        <v>56340</v>
      </c>
    </row>
    <row r="39" spans="1:13" ht="225" customHeight="1" x14ac:dyDescent="0.25">
      <c r="A39" s="3" t="s">
        <v>150</v>
      </c>
      <c r="B39" s="3" t="s">
        <v>120</v>
      </c>
      <c r="D39" s="3" t="s">
        <v>23</v>
      </c>
      <c r="E39" s="3" t="s">
        <v>121</v>
      </c>
      <c r="F39" s="3" t="s">
        <v>16</v>
      </c>
      <c r="G39" s="3" t="s">
        <v>30</v>
      </c>
      <c r="H39" s="3" t="s">
        <v>30</v>
      </c>
      <c r="I39" s="3" t="s">
        <v>13</v>
      </c>
      <c r="J39" s="3" t="s">
        <v>122</v>
      </c>
      <c r="K39" s="4">
        <v>35</v>
      </c>
      <c r="L39" s="3">
        <v>1127</v>
      </c>
      <c r="M39" s="4">
        <v>39445</v>
      </c>
    </row>
    <row r="40" spans="1:13" ht="225" customHeight="1" x14ac:dyDescent="0.25">
      <c r="A40" s="3" t="s">
        <v>150</v>
      </c>
      <c r="B40" s="3" t="s">
        <v>123</v>
      </c>
      <c r="D40" s="3" t="s">
        <v>21</v>
      </c>
      <c r="E40" s="3" t="s">
        <v>124</v>
      </c>
      <c r="F40" s="3" t="s">
        <v>16</v>
      </c>
      <c r="G40" s="3" t="s">
        <v>30</v>
      </c>
      <c r="H40" s="3" t="s">
        <v>30</v>
      </c>
      <c r="I40" s="3" t="s">
        <v>13</v>
      </c>
      <c r="J40" s="3" t="s">
        <v>125</v>
      </c>
      <c r="K40" s="4">
        <v>35</v>
      </c>
      <c r="L40" s="3">
        <v>1380</v>
      </c>
      <c r="M40" s="4">
        <v>48300</v>
      </c>
    </row>
    <row r="41" spans="1:13" ht="225" customHeight="1" x14ac:dyDescent="0.25">
      <c r="A41" s="3" t="s">
        <v>150</v>
      </c>
      <c r="B41" s="3" t="s">
        <v>126</v>
      </c>
      <c r="D41" s="3" t="s">
        <v>17</v>
      </c>
      <c r="E41" s="3" t="s">
        <v>127</v>
      </c>
      <c r="F41" s="3" t="s">
        <v>11</v>
      </c>
      <c r="G41" s="3" t="s">
        <v>30</v>
      </c>
      <c r="H41" s="3" t="s">
        <v>30</v>
      </c>
      <c r="I41" s="3" t="s">
        <v>13</v>
      </c>
      <c r="J41" s="3" t="s">
        <v>41</v>
      </c>
      <c r="K41" s="4">
        <v>38</v>
      </c>
      <c r="L41" s="3">
        <v>845</v>
      </c>
      <c r="M41" s="4">
        <v>32110</v>
      </c>
    </row>
    <row r="42" spans="1:13" ht="225" customHeight="1" x14ac:dyDescent="0.25">
      <c r="A42" s="3" t="s">
        <v>150</v>
      </c>
      <c r="B42" s="3" t="s">
        <v>128</v>
      </c>
      <c r="D42" s="3" t="s">
        <v>17</v>
      </c>
      <c r="E42" s="3" t="s">
        <v>129</v>
      </c>
      <c r="F42" s="3" t="s">
        <v>11</v>
      </c>
      <c r="G42" s="3" t="s">
        <v>30</v>
      </c>
      <c r="H42" s="3" t="s">
        <v>30</v>
      </c>
      <c r="I42" s="3" t="s">
        <v>13</v>
      </c>
      <c r="J42" s="3" t="s">
        <v>41</v>
      </c>
      <c r="K42" s="4">
        <v>60</v>
      </c>
      <c r="L42" s="3">
        <v>1050</v>
      </c>
      <c r="M42" s="4">
        <v>63000</v>
      </c>
    </row>
    <row r="43" spans="1:13" ht="225" customHeight="1" x14ac:dyDescent="0.25">
      <c r="A43" s="3" t="s">
        <v>150</v>
      </c>
      <c r="B43" s="3" t="s">
        <v>130</v>
      </c>
      <c r="D43" s="3" t="s">
        <v>17</v>
      </c>
      <c r="E43" s="3" t="s">
        <v>131</v>
      </c>
      <c r="F43" s="3" t="s">
        <v>11</v>
      </c>
      <c r="G43" s="3" t="s">
        <v>30</v>
      </c>
      <c r="H43" s="3" t="s">
        <v>30</v>
      </c>
      <c r="I43" s="3" t="s">
        <v>13</v>
      </c>
      <c r="J43" s="3" t="s">
        <v>41</v>
      </c>
      <c r="K43" s="4">
        <v>30</v>
      </c>
      <c r="L43" s="3">
        <v>1123</v>
      </c>
      <c r="M43" s="4">
        <v>33690</v>
      </c>
    </row>
    <row r="44" spans="1:13" ht="225" customHeight="1" x14ac:dyDescent="0.25">
      <c r="A44" s="3" t="s">
        <v>150</v>
      </c>
      <c r="B44" s="3" t="s">
        <v>132</v>
      </c>
      <c r="D44" s="3" t="s">
        <v>17</v>
      </c>
      <c r="E44" s="3" t="s">
        <v>133</v>
      </c>
      <c r="F44" s="3" t="s">
        <v>11</v>
      </c>
      <c r="G44" s="3" t="s">
        <v>30</v>
      </c>
      <c r="H44" s="3" t="s">
        <v>30</v>
      </c>
      <c r="I44" s="3" t="s">
        <v>13</v>
      </c>
      <c r="J44" s="3" t="s">
        <v>41</v>
      </c>
      <c r="K44" s="4">
        <v>55</v>
      </c>
      <c r="L44" s="3">
        <v>1159</v>
      </c>
      <c r="M44" s="4">
        <v>63745</v>
      </c>
    </row>
    <row r="45" spans="1:13" ht="225" customHeight="1" x14ac:dyDescent="0.25">
      <c r="A45" s="3" t="s">
        <v>150</v>
      </c>
      <c r="B45" s="3" t="s">
        <v>134</v>
      </c>
      <c r="D45" s="3" t="s">
        <v>17</v>
      </c>
      <c r="E45" s="3" t="s">
        <v>135</v>
      </c>
      <c r="F45" s="3" t="s">
        <v>11</v>
      </c>
      <c r="G45" s="3" t="s">
        <v>30</v>
      </c>
      <c r="H45" s="3" t="s">
        <v>30</v>
      </c>
      <c r="I45" s="3" t="s">
        <v>13</v>
      </c>
      <c r="J45" s="3" t="s">
        <v>32</v>
      </c>
      <c r="K45" s="4">
        <v>28</v>
      </c>
      <c r="L45" s="3">
        <v>1291</v>
      </c>
      <c r="M45" s="4">
        <v>36148</v>
      </c>
    </row>
    <row r="46" spans="1:13" ht="225" customHeight="1" x14ac:dyDescent="0.25">
      <c r="A46" s="3" t="s">
        <v>150</v>
      </c>
      <c r="B46" s="3" t="s">
        <v>136</v>
      </c>
      <c r="D46" s="3" t="s">
        <v>116</v>
      </c>
      <c r="E46" s="3" t="s">
        <v>137</v>
      </c>
      <c r="F46" s="3" t="s">
        <v>11</v>
      </c>
      <c r="G46" s="3" t="s">
        <v>30</v>
      </c>
      <c r="H46" s="3" t="s">
        <v>30</v>
      </c>
      <c r="I46" s="3" t="s">
        <v>13</v>
      </c>
      <c r="J46" s="3" t="s">
        <v>41</v>
      </c>
      <c r="K46" s="4">
        <v>24</v>
      </c>
      <c r="L46" s="3">
        <v>1468</v>
      </c>
      <c r="M46" s="4">
        <v>35232</v>
      </c>
    </row>
    <row r="47" spans="1:13" ht="225" customHeight="1" x14ac:dyDescent="0.25">
      <c r="A47" s="3" t="s">
        <v>150</v>
      </c>
      <c r="B47" s="3" t="s">
        <v>138</v>
      </c>
      <c r="D47" s="3" t="s">
        <v>17</v>
      </c>
      <c r="E47" s="3" t="s">
        <v>139</v>
      </c>
      <c r="F47" s="3" t="s">
        <v>11</v>
      </c>
      <c r="G47" s="3" t="s">
        <v>30</v>
      </c>
      <c r="H47" s="3" t="s">
        <v>30</v>
      </c>
      <c r="I47" s="3" t="s">
        <v>13</v>
      </c>
      <c r="J47" s="3" t="s">
        <v>140</v>
      </c>
      <c r="K47" s="4">
        <v>38</v>
      </c>
      <c r="L47" s="3">
        <v>2825</v>
      </c>
      <c r="M47" s="4">
        <v>107350</v>
      </c>
    </row>
    <row r="48" spans="1:13" ht="21.75" customHeight="1" x14ac:dyDescent="0.25"/>
    <row r="49" ht="22.5" customHeight="1" x14ac:dyDescent="0.25"/>
  </sheetData>
  <autoFilter ref="A1:M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Real Sizes</vt:lpstr>
      <vt:lpstr>photos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2025-04-17T08:43:01Z</dcterms:modified>
</cp:coreProperties>
</file>